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900" windowWidth="19440" windowHeight="11520" firstSheet="3" activeTab="3"/>
  </bookViews>
  <sheets>
    <sheet name="Sheet1" sheetId="1" state="hidden" r:id="rId1"/>
    <sheet name="Лист2" sheetId="2" state="hidden" r:id="rId2"/>
    <sheet name="Табличка" sheetId="3" state="hidden" r:id="rId3"/>
    <sheet name="Табличка outgo" sheetId="4" r:id="rId4"/>
  </sheets>
  <definedNames/>
  <calcPr fullCalcOnLoad="1"/>
</workbook>
</file>

<file path=xl/sharedStrings.xml><?xml version="1.0" encoding="utf-8"?>
<sst xmlns="http://schemas.openxmlformats.org/spreadsheetml/2006/main" count="576" uniqueCount="234">
  <si>
    <t>Источники финансирования, млн. руб.</t>
  </si>
  <si>
    <t>Федеральный бюджет</t>
  </si>
  <si>
    <t>Региональный и муниципальный бюджеты</t>
  </si>
  <si>
    <t>Внебюджетные средства</t>
  </si>
  <si>
    <t>Срок реализации</t>
  </si>
  <si>
    <t>Перевооружение ВЛ 6/10 кВ села Эссо Быстринского муниципального района Камчатского края</t>
  </si>
  <si>
    <t>Стратегия развития энергетики Камчатскою края на период до 2025 года</t>
  </si>
  <si>
    <t>Наименование проекта</t>
  </si>
  <si>
    <t>Источник информации (полное название стратегии или программы)</t>
  </si>
  <si>
    <t>Всего</t>
  </si>
  <si>
    <t>Энергетика</t>
  </si>
  <si>
    <t>Строительство мГЭС на р. Кававля</t>
  </si>
  <si>
    <t>2016-2020 гг.</t>
  </si>
  <si>
    <t>Стратегия развития энергетики Камчатского кран на период до 2025 года</t>
  </si>
  <si>
    <t>2015-2020 гг.</t>
  </si>
  <si>
    <t>Минерально-сырьевой комплекс</t>
  </si>
  <si>
    <t>ДКЦП «Развитие и использование минерально-сырьевой базы Камчатского края на 2013 - 2015 годы»</t>
  </si>
  <si>
    <t>Поиски источников хозяйственно-питьевого водоснабжения для населенных пунктов Быстринского MP района Камчатского края (с. Анавгай)</t>
  </si>
  <si>
    <t>Стратегия добычи и переработки минерально-сырьевых ресурсов в Камчатском крае на период до 2025 года</t>
  </si>
  <si>
    <t>2013-2014 гг.</t>
  </si>
  <si>
    <t>2016-2017 гг.</t>
  </si>
  <si>
    <t>2013-2017 гг.</t>
  </si>
  <si>
    <t>Мониторинг природной среды на Восточном участке Быстринского месторождения питьевых подземных вод</t>
  </si>
  <si>
    <t>Агропромышленный комплекс</t>
  </si>
  <si>
    <t>2017-2020 гг.</t>
  </si>
  <si>
    <t>Строительство свинарника на 40 свиноматок и 400 голов молодняка</t>
  </si>
  <si>
    <t>Банк данных инвестиционных объектов Камчатского края</t>
  </si>
  <si>
    <t>2014-2015 гг.</t>
  </si>
  <si>
    <t>Строительство забойного цеха (мясо оленя)</t>
  </si>
  <si>
    <t>2013-2018 гг.</t>
  </si>
  <si>
    <t>Инвестиционная стратегия Камчатского края до 2020 г.</t>
  </si>
  <si>
    <t>Создание гостинично-туристического комплекса «Скара»</t>
  </si>
  <si>
    <t>2014-2016 гг.</t>
  </si>
  <si>
    <t>Банк данных инвестиционных объектов Камчатского края (Паспорт инвестиционной идеи). Инвестиционная стратегия Камчатского края до 2020 г.</t>
  </si>
  <si>
    <t>Строительство очистных сооружений с сетями канализации в населенных пунктах Быстринского муниципального района</t>
  </si>
  <si>
    <t>Стратегия развития жилищно-коммунального хозяйства Камчатского края на период до 2025 года</t>
  </si>
  <si>
    <t>Перечень инвестиционных площадок по развитию инженерной инфраструктуры Камчатского края. Стратегия развития жилищно-коммунального хозяйства Камчатского края на период до 2025 года</t>
  </si>
  <si>
    <t>0.00</t>
  </si>
  <si>
    <t>Доразведка Эссовского и Анавгайского месторождений теплоэнергетических вод Быстринского муниципального района</t>
  </si>
  <si>
    <t>2013-2020 гг.</t>
  </si>
  <si>
    <t>2014-2018 гг.</t>
  </si>
  <si>
    <t>Транспортный комплекс</t>
  </si>
  <si>
    <t>Строительство автозимника продленного действия Анавгай-Палана</t>
  </si>
  <si>
    <t>ДКЦП «Модернизация и развитие автомобильных дорог общего пользования регионального значения Камчатского края на период 2011-2013 годы с прогнозом до 2020 гада»</t>
  </si>
  <si>
    <t>Реконструкция автомобильной дороги Крапивная - Эссо (0-69 км)</t>
  </si>
  <si>
    <t>Проектирование и строительство аэропорта местных воздушных авиалиний класса "Е" (до 1000 м) в с. Эссо</t>
  </si>
  <si>
    <t>2014 г.</t>
  </si>
  <si>
    <t>Асфальтирование улично-дорожной сети с.Эссо и с. Анавгай</t>
  </si>
  <si>
    <t>Строительство «Дома милосердия для престарелых и инвалидов», с. Эссо</t>
  </si>
  <si>
    <t>2018-2020 гг.</t>
  </si>
  <si>
    <t>Жилищный комплекс</t>
  </si>
  <si>
    <t>Улучшение жилищных условий в сельской местности (капитальные затраты)</t>
  </si>
  <si>
    <t>Улучшение жилищных условий в сельских поселениях Быстринекого муниципального района (капитальные затраты)</t>
  </si>
  <si>
    <t>«Строительство молочной фермы крупного рогатого скота (коровник на 200 голов, телятник на 200 голов), складские помещения для кормов»</t>
  </si>
  <si>
    <t>Строительство тепличного комплекса для выращивания овощных и зеленых культур (томаты, огурцы, салат) на базе геотермальных источников (с. Эссо, Быстринский MP)</t>
  </si>
  <si>
    <t>Предложение администрации Быстринского MP</t>
  </si>
  <si>
    <t>Паспорт инвестиционной идеи. Банк данных инвестиционных объектов Камчатского края</t>
  </si>
  <si>
    <t>Туризм, рекреация</t>
  </si>
  <si>
    <t>Разработка концепции создания и развития ТРК в с. Эссо Быстринекого района Камчатского края, включая предлроекгные работы в полном объеме и технико-экономическое обоснование, проект планировки и архитектурные решения по инвестиционным проектам</t>
  </si>
  <si>
    <t>Строительство горно-обогатительного комбината «Балхачский» (месторождения Бараньевское, Золотое, Кунгурцевское)</t>
  </si>
  <si>
    <t>Строительство бальнеоклиматического термального курорта в Быстринском муниципальном районе</t>
  </si>
  <si>
    <t>Строительство аквапарка с использованием термальной воды в Быстринском муниципальном районе</t>
  </si>
  <si>
    <t>Банк данных инвестиционных объектов Камчатского края (Инвестиционная идея - коммерческое предложение). Инвестиционная стратегия Камчатского края до 2020 г.</t>
  </si>
  <si>
    <t>Жилищно - коммунальное хозяйство</t>
  </si>
  <si>
    <t>Реконструкции наружных и внутренних сетей геотермальной энергетики в Быстринском муниципальном районе</t>
  </si>
  <si>
    <t>Разработка проекта "Реконструкция наружных и внутренних сетей геотермальной энергетики в Быстринском муниципальном районе"</t>
  </si>
  <si>
    <t>Государствення программа Камчатского края «Энергоэффективность, развитие энергетики и коммунального хозяйства, обеспечение жителей населенных пунктом Камчатского края коммунальными услугами и услугами по благоустройству территорий на 2014-2018 годы»</t>
  </si>
  <si>
    <t>Реконструкция систем водоснабжения населенных пунктов Быстринского муниципального района</t>
  </si>
  <si>
    <t>Подпрограмма 1 "Энергосбережение и повышение энергетической эффективности в Быстринском муниципальном районе". 
Подпрограмма 2 "Чистая вода в БМР". 
Подпрограмма 3 "Комплексное благоустройство населенных пунктов BMP". 
Подпрограмма 4 "Капитальный ремонт многоквартирных домов в Быстринском муниципальном районе".</t>
  </si>
  <si>
    <t>Муниципальная программа "Энергоэффективность, развитие энергетики и коммунального хозяйства, обеспечение жителей населенных пунктов Быстринского муниципального района коммунальными услугами и услугами по благоустройству территорий на 2014-2018 годы"</t>
  </si>
  <si>
    <t>«Модернизация (капитальный ремонт) улично-дорожной сети сельских поселений Быстрине кого муниципального района Камчатского края»</t>
  </si>
  <si>
    <t>ДКЦП "Модернизация и развитие автомобильных дорог общего пользования регионального значения Камчатского края на период 2011-2013 годы с прогнозом до 2020 года»</t>
  </si>
  <si>
    <t>ФЦП "Развитие пригородного и городского транспорта на территории Камчатского края на 2011-2013 годы".</t>
  </si>
  <si>
    <t>Районные инвестиционные мероприятия на 2014 год. Приложение 7 к Решению Думы Быстринского муниципального района "О Бюджете Быстринского муниципального района на 2014 год и на плановый период 2015 и 2016 годов" с 17 декабря 2013 года №130-нпа.</t>
  </si>
  <si>
    <t>Социальная инфраструктура</t>
  </si>
  <si>
    <t>Строительство школы на 400 мест в с. Эссо Быстринского района</t>
  </si>
  <si>
    <t>Государственная программа Камчатского края "Развитие сельского хозяйства и регулирование рынков сельскохозяйственной продукции, сырья и продовольствия Камчатского края на 2014-2018 годы". Подпрограмма "Устойчивое развитие сельских территорий".</t>
  </si>
  <si>
    <t>Стратегия развития социально-трудовых отношений и социальной поддержки населения Камчатского края до 2025 года. План мероприятий ("дорожную карту") по повышению эффективности и качества услуг в сфере социального обслуживания населения в Камчатском крае на 2013-2018 годы. ДКЦП «Доступная среда на 2011-2015 годы в Камчатском крае»</t>
  </si>
  <si>
    <t>Строительство детского санаторно-оздоровительного центра круглогодичного действия в селе Эссо Быстринского района</t>
  </si>
  <si>
    <t>Строительство 18 квартирного жилого дома в с. Эссо Быстринского муниципального района (позиция № 2)</t>
  </si>
  <si>
    <t>Спортивная инфраструктура</t>
  </si>
  <si>
    <t>Строительство горнолыжного комплекса «Оленгендэ» в Быстринском муниципальном районе (1-я и 2-я очередь)</t>
  </si>
  <si>
    <t>Банк данных инвестиционных объектов Камчатского края (Инвестиционная идея коммерческое предложение)</t>
  </si>
  <si>
    <t>Горнолыжный комплекс «Оленгендэ», расположенный в с. Эссо Быстринского района Камчатского края (1-я очередь)</t>
  </si>
  <si>
    <t>Государственная программа Камчатского края «Физическая культура, спорт, молодежная политика, отдых и оздоровление детей в Камчатском крае на 2014-2018 годы» (внесение измений запланировано в марте 2014 г.)</t>
  </si>
  <si>
    <t>Реконструкция футбольных полей в с. Эссо и с. Анавгай (строительство тренировочного футбольного поля с. Эссо в 2014 г.)</t>
  </si>
  <si>
    <t>Государственная программа Камчатского края «Физическая культура, спорт, молодежная политика, отдых и оздоровление детей в Камчатском крае на 2014-2018 годы»</t>
  </si>
  <si>
    <t>Предложение Быстринского MP</t>
  </si>
  <si>
    <t>Стратегия развития энергетики Камчатского края на период до 2025 года</t>
  </si>
  <si>
    <t>Разработка концепции создания и развития ТРК в с. Эссо Быстринского района Камчатского края, включая предпроектные работы в полном объеме и технико-экономическое обоснование, проект планировки и архитектурные решения по инвестиционным проектам</t>
  </si>
  <si>
    <t>Государственная программа Камчатского края «Энергоэффективность, развитие энергетики и коммунального хозяйства, обеспечение жителей населенных пунктом Камчатского края коммунальными услугами и услугами по благоустройству территорий на 2014-2018 годы»</t>
  </si>
  <si>
    <t>Асфальтирование улично-дорожной сети с. Эссо и с. Анавгай</t>
  </si>
  <si>
    <t>Улучшение жилищных условий в сельских поселениях Быстринского муниципального района (капитальные затраты)</t>
  </si>
  <si>
    <t>Государственная программа Камчатского края «Физическая культура, спорт, молодежная политика, отдых и оздоровление детей в Камчатском крае на 2014-2018 годы» (внесение изменений запланировано в марте 2014 г.)</t>
  </si>
  <si>
    <t>Подпрограмма 1 "Энергосбережение и повышение энергетической эффективности в Быстринском муниципальном районе".
Подпрограмма 2 "Чистая вода в БМР".
Подпрограмма 3 "Комплексное благоустройство населенных пунктов BMP".
Подпрограмма 4 "Капитальный ремонт многоквартирных домов в Быстринском муниципальном районе".</t>
  </si>
  <si>
    <t>Ответственные за реализацию инвестиционных проектов</t>
  </si>
  <si>
    <t>Объем финансирования инвестиционных проектов по годам, в тыс. рублей</t>
  </si>
  <si>
    <t>ВСЕГО</t>
  </si>
  <si>
    <t>ИТОГО</t>
  </si>
  <si>
    <t>Строительство многофункционального порта-ковша в районе м. Левашова</t>
  </si>
  <si>
    <t>Строительство детского сада на 200 мест в с.Усть-Большерецк</t>
  </si>
  <si>
    <t>2015-2017 гг.</t>
  </si>
  <si>
    <t>Строительство и реконструкция футбольных и мини-футбольных полей в поселениях Усть-Большерецкого района</t>
  </si>
  <si>
    <t>Строительство спортивных площадок для занятий ледовыми видами спорта в поселениях</t>
  </si>
  <si>
    <t>2015 г.</t>
  </si>
  <si>
    <t>Строительство (реконструкция) лыжных баз и трасс, биатлонных комплексов, приобретение и установка горнолыжных подъемников</t>
  </si>
  <si>
    <t>Муниципальная программа "Энергоэффективность, развитие энергетики и коммунального хозяйства, обеспечение жителей населенных пунктов Усть-Большерецкого муниципального района коммунальными услугами и услугами по благоустройству территорий на 2014 год"</t>
  </si>
  <si>
    <t>Подпрограмма 1 "Энергосбережение и повышение энергетической эффективности в населенных пунктах Усть-Большерецкого муниципального района"</t>
  </si>
  <si>
    <t>Подпрограмма 2 "Чистая вода в Усть-Большерецком муниципальном районе"</t>
  </si>
  <si>
    <t>Подпрограмма 3 "Благоустройство территорий муниципальных образований в Усть-Большерецком муниципальном районе"</t>
  </si>
  <si>
    <t>Реконструкция водонапорно-насосной станции второго подъема в с.Усть-Большерецк (включая разработку ПСД)</t>
  </si>
  <si>
    <t>Капитальный ремонт канализационной сети п.Озерновский</t>
  </si>
  <si>
    <t>Строительство очистных сооружений биологической очистки сточных вод в с.Усть-Большерецк (включая разработку ПСД)</t>
  </si>
  <si>
    <t>Строительство очистных сооружений биологической очистки сточных вод и канализационного коллектора в п.Озерновский (включая разработку ПСД)</t>
  </si>
  <si>
    <t>Строительство очистных сооружений биологической очистки сточных вод и канализационного коллектора в с.Кавалерское (включая разработку ПСД)</t>
  </si>
  <si>
    <t>Строительство системы теплоснабжения жилого фонда в п.Озерновский (включая разработку ПСД)</t>
  </si>
  <si>
    <t>2016-2018 гг.</t>
  </si>
  <si>
    <t>Строительство очистных сооружений биологической очистки сточных вод п.Октябрьский (включая разработку ПСД)</t>
  </si>
  <si>
    <t>2023-2025 гг.</t>
  </si>
  <si>
    <t>Капитальный ремонт  системы водоснабжения в с.Апача</t>
  </si>
  <si>
    <t>2017 г.</t>
  </si>
  <si>
    <t>2015-2016 гг.</t>
  </si>
  <si>
    <t>Капитальный ремонт канализационной сети с.Апача</t>
  </si>
  <si>
    <t>Строительство очистных сооружений биологической очистки сточных вод и канализационного коллектора в с.Запорожье (включая разработку ПСД)</t>
  </si>
  <si>
    <t>Реконструкция ВЛ 04, 10 в с.Запорожье</t>
  </si>
  <si>
    <t>Реконструкция ВЛ 04 в с.Апача</t>
  </si>
  <si>
    <t>Строительство 18 квартирного жилого дома в п.Озерновский</t>
  </si>
  <si>
    <t>Строительство 18 квартирного жилого дома в с.Кавалерское</t>
  </si>
  <si>
    <t>2021-2022 гг.</t>
  </si>
  <si>
    <t>Асфальтирование улично-дорожной сети с.Усть-Большерецк (вкючая разработку проекта)</t>
  </si>
  <si>
    <t>Строительство забойного цеха</t>
  </si>
  <si>
    <t>Строительство базы отдыха "Озерновские бальнеологические источники" (включая разработку ПСД)</t>
  </si>
  <si>
    <t>1. Частный инвестор
2. Администрация Усть-Большерецкого муниципального района</t>
  </si>
  <si>
    <t>2016-2022 гг.</t>
  </si>
  <si>
    <t>Подключение к реконструированным сетям водопровода объектов жилого фонда, социального назначения и прочих объектов в п.Октябрьский</t>
  </si>
  <si>
    <t>Завершение реконструкции общежития по ул.Калининская, д.12, под жилой дом в с.Усть-Большерецк</t>
  </si>
  <si>
    <t>Реконструкция коровника на 400 голов в с.Апача</t>
  </si>
  <si>
    <t>Реконструкция животноводческого помещения и прилегающей территории в с.Кавалерское</t>
  </si>
  <si>
    <t>2013-2015 гг.</t>
  </si>
  <si>
    <t>1. Министерство жилищно-коммунального хозяйства и энергетики Камчатского края
2. Органы местного самоуправления Усть-Большерецкого муниципального района</t>
  </si>
  <si>
    <t>1. Министерство строительства Камчатского края
2. Органы местного самоуправления Усть-Большерецкого муниципального района</t>
  </si>
  <si>
    <t>1. Министерство транспорта и дорожного строительства Камчатского края
2. Органы местного самоуправления Усть-Большерецкого муниципального района</t>
  </si>
  <si>
    <t>1. Министерство спорта и молодежной политики Камчатского края
2. Органы местного самоуправления Усть-Большерецкого муниципального района</t>
  </si>
  <si>
    <t>1. Министерство сельского хозяйства и пищевой промышленности Камчатского края
2. Органы местного самоуправления Усть-Большерецкого муниципального района</t>
  </si>
  <si>
    <t>2017-2018 гг.</t>
  </si>
  <si>
    <t>2015 -2018 гг.</t>
  </si>
  <si>
    <t>Строительство 12 квартирного жилого дома в с.Усть-Большерецк</t>
  </si>
  <si>
    <t>2017-2019 гг.</t>
  </si>
  <si>
    <t>2018-2019 гг.</t>
  </si>
  <si>
    <t>2016 г.</t>
  </si>
  <si>
    <t>Строительство торфомусороперерабатывающего предприятия ООО «МИТОГАТОРФ»</t>
  </si>
  <si>
    <t>Строительство (реконструкция) круглогодичных теплиц</t>
  </si>
  <si>
    <t>Реконструкция хлебопекарни в Усть-Большерецком сельском поселении</t>
  </si>
  <si>
    <t>Приобретение оборудования для заготовки и переработки дикоросов</t>
  </si>
  <si>
    <t>Строительство этнографического гостиничного туристического комплекса "Большерецкий острог"</t>
  </si>
  <si>
    <t>1. Агентство по туризму и внешним связям Камчатского края
2. Частный инвестор
3. Органы местного самоуправления Усть-Большерецкого муниципального района</t>
  </si>
  <si>
    <t>Приобретение здания кафе в районе ДРП Апача</t>
  </si>
  <si>
    <t>Реконструкция здания гостиницы в районе ДРП Апача</t>
  </si>
  <si>
    <t>Обустройство автомобильной трассы в районе развилки на Апачинские источники для дальнейшего ее использования под туристическую стоянку</t>
  </si>
  <si>
    <t>Реконструкция детского сада на 50 мест в с.Запорожье</t>
  </si>
  <si>
    <t>Капитальный ремонт и ремонт дворовых территорий многоквартирных домов и проездов к ним Апачинского сельского поселения</t>
  </si>
  <si>
    <t>Капитальный ремонт и ремонт автомобильных дорог общего пользования (в том числе элементов улично-дорожной сети, включая тротуары и парковки) Запорожского сельского поселения</t>
  </si>
  <si>
    <t>Капитальный ремонт и ремонт автомобильных дорог общего пользования (в том числе элементов улично-дорожной сети, включая тротуары и парковки) Озерновского городского поселения</t>
  </si>
  <si>
    <t>Капитальный ремонт и ремонт автомобильных дорог общего пользования (в том числе элементов улично-дорожной сети, включая тротуары и парковки) Октябрьского городского поселения</t>
  </si>
  <si>
    <t>Капитальный ремонт и ремонт автомобильных дорог общего пользования (в том числе элементов улично-дорожной сети, включая тротуары и парковки) Кавалерского сельского поселения</t>
  </si>
  <si>
    <t>Капитальный ремонт и ремонт автомобильных дорог общего пользования (в том числе элементов улично-дорожной сети, включая тротуары и парковки) Апачинского сельского поселения</t>
  </si>
  <si>
    <t>Капитальный ремонт и ремонт дворовых территорий многоквартирных домов и проездов к ним Кавалерского сельского поселения</t>
  </si>
  <si>
    <t>Капитальный ремонт и ремонт дворовых территорий многоквартирных домов и проездов к ним Октябрьского городского поселения</t>
  </si>
  <si>
    <t>Капитальный ремонт и ремонт дворовых территорий многоквартирных домов и проездов к ним Озерновского городского поселения</t>
  </si>
  <si>
    <t>Капитальный ремонт и ремонт дворовых территорий многоквартирных домов и проездов к ним Запорожского сельского поселения</t>
  </si>
  <si>
    <t>Строительство модульных электрокотельных в п.Озерновский (включая разработку ПСД)</t>
  </si>
  <si>
    <t>Приобретение строительно-дорожной и коммунальной техники, устройство площадок под установку мусоросборных контейнеров, приобретение мусоросборных контейнернов для Усть-Большерецкого сельского поселения</t>
  </si>
  <si>
    <t>Приобретение строительно-дорожной и коммунальной техники, устройство площадок под установку мусоросборных контейнеров, приобретение мусоросборных контейнернов для Кавалерского сельского поселения</t>
  </si>
  <si>
    <t>Приобретение строительно-дорожной и коммунальной техники, устройство площадок под установку мусоросборных контейнеров, приобретение мусоросборных контейнернов для Апачинского сельского поселения</t>
  </si>
  <si>
    <t>Приобретение строительно-дорожной и коммунальной техники, устройство площадок под установку мусоросборных контейнеров, приобретение мусоросборных контейнернов для Октябрьского городского поселения</t>
  </si>
  <si>
    <t>Приобретение строительно-дорожной и коммунальной техники, устройство площадок под установку мусоросборных контейнеров, приобретение мусоросборных контейнернов для Озерновского городского поселения</t>
  </si>
  <si>
    <t>Приобретение строительно-дорожной и коммунальной техники, устройство площадок под установку мусоросборных контейнеров, приобретение мусоросборных контейнернов для Запорожского сельского поселения</t>
  </si>
  <si>
    <t>Ремонт и реконструкция уличных сетей наружного освещения в Кавалерском сельском поселении</t>
  </si>
  <si>
    <t>Ремонт и реконструкция уличных сетей наружного освещения в Апачинском сельском поселении</t>
  </si>
  <si>
    <t>Ремонт и реконструкция уличных сетей наружного освещения в Озерновском городском поселении</t>
  </si>
  <si>
    <t>Обустройство мест массового отдыха населения, мест традиционного захоронения, а также ремонт, реконструкция, устройство ограждений объектов социальной сферы, парков, скверов в Озерновском городском поселении</t>
  </si>
  <si>
    <t>Обустройство мест массового отдыха населения, мест традиционного захоронения, а также ремонт, реконструкция, устройство ограждений объектов социальной сферы, парков, скверов в Запорожском сельском поселении</t>
  </si>
  <si>
    <t>Строительство физкультурно-оздоровительного комплекса в Усть-Большерецком сельском поселении</t>
  </si>
  <si>
    <t>Строительство физкультурно-оздоровительного комплекса в Озерновском городском поселении</t>
  </si>
  <si>
    <t>Строительство культурно-досугового учреждения в Озерновском городском поселении</t>
  </si>
  <si>
    <t>1. Министерство культуры Камчатского края
2. Органы местного самоуправления Усть-Большерецкого муниципального района</t>
  </si>
  <si>
    <t>№ п/п</t>
  </si>
  <si>
    <t>Устройство, проектирование, восстановление детских и других придомовых площадок в Апачинском сельском поселении</t>
  </si>
  <si>
    <t>Устройство, проектирование, восстановление детских и других придомовых площадок в Озерновском городском поселении</t>
  </si>
  <si>
    <t>Модернизация системы детского сада "Святлячок" (переход на электрообогрев)</t>
  </si>
  <si>
    <t>Модернизация системы МБОУ СОШ № 1 (переход на электрообогрев)</t>
  </si>
  <si>
    <t>Модернизация котельной  для отопления Октябрьского городского поселения (замена котла)</t>
  </si>
  <si>
    <t>Частный инвестор</t>
  </si>
  <si>
    <t>Органы местного самоуправления Усть-Большерецкого муниципального района</t>
  </si>
  <si>
    <t>Строительство храма в п.Октябрьский</t>
  </si>
  <si>
    <t>Строительство теплиц</t>
  </si>
  <si>
    <t>18.1</t>
  </si>
  <si>
    <t>18.2</t>
  </si>
  <si>
    <t>18.3</t>
  </si>
  <si>
    <t>Отчет о ходе реализации</t>
  </si>
  <si>
    <t xml:space="preserve">Срок реализации мероприятия не наступил. </t>
  </si>
  <si>
    <t>Разработана схема теплоснабжения п. Озерновский. При изыскании финансовых средств в 2016 году будет выполнено проектирование по строительству модульных котельных и систем теплоснабжения жилфонда.</t>
  </si>
  <si>
    <t>Объявлен конкурс на корректировку проектно-сметной документации.</t>
  </si>
  <si>
    <t>Отчет о реализации Плана-прогноза привлечения инвестиций в экономику Усть-Большерецкого муниципального района на период до 2025 года на 30.06.2016 года</t>
  </si>
  <si>
    <t>Проведены работы по очистке земельного участка и его планировки на сумму 14 466,96 тыс.руб.</t>
  </si>
  <si>
    <t xml:space="preserve">В настоящее время ведется работа по приобретению оборудования для хоккейной коробки в п.Апача. Земля оформлена. </t>
  </si>
  <si>
    <t>на 30.06.2016</t>
  </si>
  <si>
    <t xml:space="preserve">Мероприятие реализуется в рамках инвестиционной программы АО "Камчатэнергосервис". Работы проводятся, окончание работ - до начала отопительного периода 2016-2017 годов. </t>
  </si>
  <si>
    <t>Мероприятие в 2016 году реализовываться не будет по причине отсутствия финансирования из краевого бюджета. Мероприятие следует перенести на 2017 год.</t>
  </si>
  <si>
    <t xml:space="preserve">Заключен договор подряда на сумму 154,000 тыс.руб. Срок выполнения работ до 01.09.2016 года. </t>
  </si>
  <si>
    <t>Мероприятие в 2016 году реализовываться не будет по причине отсутствия финансирования  из краевого бюджета. Мероприятие следует перенести на 2017 год.</t>
  </si>
  <si>
    <t>Проектная документация на строительство физкультурно - оздоровительного комплекса в Усть - Большерецком сельском поселении находится на государственной экспертизе</t>
  </si>
  <si>
    <t>Проектная документация на строительство физкультурно - оздоровительного комплекса в Озерновском городском поселении находится на государственной экспертизе</t>
  </si>
  <si>
    <t>В связи с отсутствием проекта и финансовых средств на его изготовление, мероприятие переносится на 2017 год.</t>
  </si>
  <si>
    <t>В связи с отсутствием финансирования данное мероприятие в  2016 году реализовываться не будет, переносится на 2017 год.</t>
  </si>
  <si>
    <t>Разработан проект документации  по переходу на электрообогрев.</t>
  </si>
  <si>
    <t>В настоящее время идет работа по оформлению земли. Разработан проект строительства теплиц.</t>
  </si>
  <si>
    <t xml:space="preserve">На сегодняшний день на строительство храма вложено 2 250,00 тыс.руб., в т.ч. 1 500,00 тыс.руб. находятся на выяснении. В настоящее время осуществляется поиск нового поставщика по изготовлению конструкции храма. </t>
  </si>
  <si>
    <t xml:space="preserve">Заключено соглашение "О предоставлении гранта на строительство круглогодичных теплиц для выращивания овощей в закрытом грунте" от 12 июля 2016 года № 03/02  с ООО "Орлан" на сумму 3 500,00 тыс.руб. В соответствии с приложением  локального сметного расчета к соглашению предусмотрено строительство двух теплиц, стоимость работ которых составляет 6 156,987 тыс.руб. </t>
  </si>
  <si>
    <t xml:space="preserve"> Проведены земляные (кадастровые) работы по обустройству автомобильной трассы  в районе развилки на Апачинские источники на сумму 49,884 тыс.руб.</t>
  </si>
  <si>
    <t>Паспорт инвестиционной площадки № С1008078 Озерновские бальнеологические источники размещен на официальном сайте Администрации Усть - Большерецкого муниципального района, а также на сайте Правительства Камчатского края. Срок реализации мероприятия не наступил. Инвестор не определен.</t>
  </si>
  <si>
    <t xml:space="preserve">Паспорт инвестиционного проекта № А140128 Создание торфомусороперерабатывающего предприятия ООО "МИТОГАТОРФ" размещен на официальном сайте Администрации Усть - Большерецкого муниципального района, а также на сайте Правительства Камчатского края. Мероприятие не исполнялось. Инвестор не определен. </t>
  </si>
  <si>
    <t xml:space="preserve">Паспорт инвестиционной идеи № В1010050 Строительство многофункционального порт - ковша в районе м. Левашово размещен на официальном сайте Администрации Усть - Большерецкого муниципального района, а также на сайте Правительства Камчатского края. Срок реализации мероприятия не наступил. </t>
  </si>
  <si>
    <t xml:space="preserve">Заключены 3 контракта на общую сумму 1 561,492 тыс.руб. Срок выполнения работ до 10.10.2016. </t>
  </si>
  <si>
    <t xml:space="preserve">Подана бюджетная заявка в Министерство ЖКХ и энергетики Камчатского края по выделению средств на разработку ПСД. </t>
  </si>
  <si>
    <t xml:space="preserve">В настоящее время производится разработка документации в целях объявления аукциона. Начальная цена закупки 3 775,060 тыс.руб. </t>
  </si>
  <si>
    <t xml:space="preserve">Произведен ремонт и реконструкция уличных сетей наружного освещения в Озерновском городском поселении за счет средств местного бюджета в размере 708,782 тыс.руб. </t>
  </si>
  <si>
    <t xml:space="preserve">Определено место под строительство детского сада в с. Усть - Большерецк. Земельный участок находится в стадии формирования. Разработано и направлено в Министерство строительства Камчатского края техническое задание.  </t>
  </si>
  <si>
    <t>За истекший период произведена замена системы отопления и канализации, ГВС, ХВС, электроснабжения, подготовлена смета, размещен аукцион на ремонт помещений спортивного и музыкального залов. Отремонтирована крыша и фасад здания. В 2016 году израсходованы средства из местного бюджета по чрезвычайным ситуациям в сумме 3 500,00 тыс.руб. Реконструкция спортзала проведена на сумму 1 379,705 тыс.руб.</t>
  </si>
  <si>
    <t xml:space="preserve">Паспорт инвестиционной идеи № В150303 Приобретение модульного забойного цеха размещен наофициальном сайте Администрации Усть - Большерецкого муниципального района, а также на сайте Правительства Камчатского края. Мероприятие не исполнялось. Инвестор не определен. </t>
  </si>
  <si>
    <t>Объявлен конкурс на разработку проекта планировки территории, совмещенный с проектом межевания территории на сумму 3 204,001 тыс.руб.</t>
  </si>
  <si>
    <t>Составлена смета на проведение работпо присоединению СОШ № 1 к единой системе центрального отопления п. Октябрьского на сумму 3 999,000 тыс.руб. Исполнение мероприятия переносится на 2017 год.</t>
  </si>
  <si>
    <t xml:space="preserve">Размещение аукциона ориентировочно планируется в августе 2016 года. Начальная цена закупки 4 500,000 тыс.руб. </t>
  </si>
  <si>
    <t>В рамках реализации мероприятий Подпрограммы  "Развитие животноводства" Программы "Поддержка развития сельского хозяйства, пищевой и перерабатывающей промышленности в Усть - Большерецком муниципальном районе на 2016 год" предусмотрено предоставление субсидии на завершение реконструкции бытовых вспомогательных помещений и молочного блока в размере 3 000,000 тыс.руб. Ориентировочный срок предоставления данной субсидии- сентябрь 2016 года.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</si>
</sst>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0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justify" vertical="top"/>
    </xf>
    <xf numFmtId="4" fontId="2" fillId="0" borderId="10" xfId="0" applyNumberFormat="1" applyFont="1" applyBorder="1" applyAlignment="1">
      <alignment horizontal="right" vertical="top"/>
    </xf>
    <xf numFmtId="0" fontId="2" fillId="0" borderId="10" xfId="0" applyFont="1" applyBorder="1" applyAlignment="1">
      <alignment horizontal="justify" vertical="top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right" vertical="top" wrapText="1"/>
    </xf>
    <xf numFmtId="0" fontId="2" fillId="0" borderId="11" xfId="0" applyFont="1" applyBorder="1" applyAlignment="1">
      <alignment horizontal="justify" vertical="top" wrapText="1"/>
    </xf>
    <xf numFmtId="4" fontId="2" fillId="0" borderId="11" xfId="0" applyNumberFormat="1" applyFont="1" applyBorder="1" applyAlignment="1">
      <alignment horizontal="right" vertical="top"/>
    </xf>
    <xf numFmtId="0" fontId="2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justify" vertical="center"/>
    </xf>
    <xf numFmtId="4" fontId="2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3" fillId="0" borderId="0" xfId="0" applyFont="1" applyFill="1" applyAlignment="1" applyProtection="1">
      <alignment/>
      <protection locked="0"/>
    </xf>
    <xf numFmtId="0" fontId="5" fillId="0" borderId="12" xfId="0" applyFont="1" applyFill="1" applyBorder="1" applyAlignment="1" applyProtection="1">
      <alignment/>
      <protection locked="0"/>
    </xf>
    <xf numFmtId="0" fontId="3" fillId="0" borderId="13" xfId="0" applyFont="1" applyFill="1" applyBorder="1" applyAlignment="1" applyProtection="1">
      <alignment horizontal="justify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4" fontId="3" fillId="0" borderId="13" xfId="0" applyNumberFormat="1" applyFont="1" applyFill="1" applyBorder="1" applyAlignment="1" applyProtection="1">
      <alignment/>
      <protection locked="0"/>
    </xf>
    <xf numFmtId="0" fontId="5" fillId="0" borderId="13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4" fontId="3" fillId="0" borderId="10" xfId="0" applyNumberFormat="1" applyFont="1" applyFill="1" applyBorder="1" applyAlignment="1" applyProtection="1">
      <alignment/>
      <protection locked="0"/>
    </xf>
    <xf numFmtId="4" fontId="3" fillId="0" borderId="10" xfId="0" applyNumberFormat="1" applyFont="1" applyFill="1" applyBorder="1" applyAlignment="1" applyProtection="1">
      <alignment horizontal="center"/>
      <protection locked="0"/>
    </xf>
    <xf numFmtId="4" fontId="3" fillId="0" borderId="13" xfId="0" applyNumberFormat="1" applyFont="1" applyFill="1" applyBorder="1" applyAlignment="1" applyProtection="1">
      <alignment horizontal="center"/>
      <protection locked="0"/>
    </xf>
    <xf numFmtId="0" fontId="5" fillId="0" borderId="10" xfId="0" applyFont="1" applyFill="1" applyBorder="1" applyAlignment="1" applyProtection="1">
      <alignment/>
      <protection/>
    </xf>
    <xf numFmtId="4" fontId="5" fillId="0" borderId="10" xfId="0" applyNumberFormat="1" applyFont="1" applyFill="1" applyBorder="1" applyAlignment="1" applyProtection="1">
      <alignment/>
      <protection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4" fontId="3" fillId="0" borderId="10" xfId="0" applyNumberFormat="1" applyFont="1" applyFill="1" applyBorder="1" applyAlignment="1" applyProtection="1">
      <alignment horizontal="right"/>
      <protection locked="0"/>
    </xf>
    <xf numFmtId="4" fontId="3" fillId="0" borderId="13" xfId="0" applyNumberFormat="1" applyFont="1" applyFill="1" applyBorder="1" applyAlignment="1" applyProtection="1">
      <alignment horizontal="right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49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justify" vertical="center"/>
      <protection locked="0"/>
    </xf>
    <xf numFmtId="0" fontId="5" fillId="0" borderId="15" xfId="0" applyFont="1" applyFill="1" applyBorder="1" applyAlignment="1" applyProtection="1">
      <alignment/>
      <protection/>
    </xf>
    <xf numFmtId="0" fontId="3" fillId="0" borderId="14" xfId="0" applyFont="1" applyFill="1" applyBorder="1" applyAlignment="1" applyProtection="1">
      <alignment/>
      <protection locked="0"/>
    </xf>
    <xf numFmtId="0" fontId="3" fillId="0" borderId="13" xfId="0" applyFont="1" applyFill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 wrapText="1"/>
      <protection locked="0"/>
    </xf>
    <xf numFmtId="0" fontId="5" fillId="0" borderId="14" xfId="0" applyFont="1" applyFill="1" applyBorder="1" applyAlignment="1" applyProtection="1">
      <alignment/>
      <protection/>
    </xf>
    <xf numFmtId="14" fontId="5" fillId="0" borderId="13" xfId="0" applyNumberFormat="1" applyFont="1" applyFill="1" applyBorder="1" applyAlignment="1" applyProtection="1">
      <alignment horizontal="center"/>
      <protection locked="0"/>
    </xf>
    <xf numFmtId="0" fontId="5" fillId="0" borderId="11" xfId="0" applyFont="1" applyFill="1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19" xfId="0" applyFont="1" applyFill="1" applyBorder="1" applyAlignment="1" applyProtection="1">
      <alignment horizontal="center" wrapText="1"/>
      <protection locked="0"/>
    </xf>
    <xf numFmtId="0" fontId="5" fillId="0" borderId="20" xfId="0" applyFont="1" applyFill="1" applyBorder="1" applyAlignment="1" applyProtection="1">
      <alignment horizontal="center" wrapText="1"/>
      <protection locked="0"/>
    </xf>
    <xf numFmtId="0" fontId="5" fillId="0" borderId="21" xfId="0" applyFont="1" applyFill="1" applyBorder="1" applyAlignment="1" applyProtection="1">
      <alignment horizontal="center"/>
      <protection locked="0"/>
    </xf>
    <xf numFmtId="0" fontId="5" fillId="0" borderId="22" xfId="0" applyFont="1" applyFill="1" applyBorder="1" applyAlignment="1" applyProtection="1">
      <alignment horizontal="center"/>
      <protection locked="0"/>
    </xf>
    <xf numFmtId="0" fontId="5" fillId="0" borderId="23" xfId="0" applyFont="1" applyFill="1" applyBorder="1" applyAlignment="1" applyProtection="1">
      <alignment horizontal="center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5" fillId="0" borderId="24" xfId="0" applyFont="1" applyFill="1" applyBorder="1" applyAlignment="1" applyProtection="1">
      <alignment horizontal="center" vertical="center"/>
      <protection locked="0"/>
    </xf>
    <xf numFmtId="0" fontId="5" fillId="0" borderId="25" xfId="0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 applyProtection="1">
      <alignment horizontal="center"/>
      <protection locked="0"/>
    </xf>
    <xf numFmtId="0" fontId="5" fillId="0" borderId="17" xfId="0" applyFont="1" applyFill="1" applyBorder="1" applyAlignment="1" applyProtection="1">
      <alignment horizontal="center"/>
      <protection locked="0"/>
    </xf>
    <xf numFmtId="0" fontId="5" fillId="0" borderId="18" xfId="0" applyFont="1" applyFill="1" applyBorder="1" applyAlignment="1" applyProtection="1">
      <alignment horizontal="center"/>
      <protection locked="0"/>
    </xf>
    <xf numFmtId="0" fontId="3" fillId="0" borderId="26" xfId="0" applyFont="1" applyFill="1" applyBorder="1" applyAlignment="1" applyProtection="1">
      <alignment horizontal="center"/>
      <protection locked="0"/>
    </xf>
    <xf numFmtId="0" fontId="3" fillId="0" borderId="27" xfId="0" applyFont="1" applyFill="1" applyBorder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zoomScale="130" zoomScaleNormal="130" zoomScalePageLayoutView="0" workbookViewId="0" topLeftCell="A38">
      <selection activeCell="G45" sqref="A1:G45"/>
    </sheetView>
  </sheetViews>
  <sheetFormatPr defaultColWidth="9.140625" defaultRowHeight="12.75"/>
  <cols>
    <col min="1" max="1" width="53.00390625" style="6" customWidth="1"/>
    <col min="2" max="2" width="13.00390625" style="6" customWidth="1"/>
    <col min="3" max="3" width="18.00390625" style="6" customWidth="1"/>
    <col min="4" max="4" width="16.00390625" style="6" customWidth="1"/>
    <col min="5" max="5" width="15.00390625" style="6" customWidth="1"/>
    <col min="6" max="6" width="62.00390625" style="6" customWidth="1"/>
    <col min="7" max="7" width="13.00390625" style="6" customWidth="1"/>
  </cols>
  <sheetData>
    <row r="1" spans="1:7" ht="12.75">
      <c r="A1" s="52" t="s">
        <v>7</v>
      </c>
      <c r="B1" s="52" t="s">
        <v>0</v>
      </c>
      <c r="C1" s="52"/>
      <c r="D1" s="52"/>
      <c r="E1" s="52"/>
      <c r="F1" s="56" t="s">
        <v>8</v>
      </c>
      <c r="G1" s="56" t="s">
        <v>4</v>
      </c>
    </row>
    <row r="2" spans="1:7" ht="38.25">
      <c r="A2" s="52"/>
      <c r="B2" s="1" t="s">
        <v>1</v>
      </c>
      <c r="C2" s="1" t="s">
        <v>2</v>
      </c>
      <c r="D2" s="1" t="s">
        <v>3</v>
      </c>
      <c r="E2" s="2" t="s">
        <v>9</v>
      </c>
      <c r="F2" s="56"/>
      <c r="G2" s="56"/>
    </row>
    <row r="3" spans="1:7" ht="12.75">
      <c r="A3" s="52" t="s">
        <v>10</v>
      </c>
      <c r="B3" s="52"/>
      <c r="C3" s="52"/>
      <c r="D3" s="52"/>
      <c r="E3" s="52"/>
      <c r="F3" s="52"/>
      <c r="G3" s="52"/>
    </row>
    <row r="4" spans="1:7" ht="12.75">
      <c r="A4" s="3" t="s">
        <v>11</v>
      </c>
      <c r="B4" s="4">
        <v>2000</v>
      </c>
      <c r="C4" s="4">
        <v>0</v>
      </c>
      <c r="D4" s="4">
        <v>0</v>
      </c>
      <c r="E4" s="4">
        <v>2000</v>
      </c>
      <c r="F4" s="5" t="s">
        <v>6</v>
      </c>
      <c r="G4" s="1" t="s">
        <v>12</v>
      </c>
    </row>
    <row r="5" spans="1:7" ht="25.5">
      <c r="A5" s="5" t="s">
        <v>5</v>
      </c>
      <c r="B5" s="4">
        <v>28</v>
      </c>
      <c r="C5" s="4">
        <v>4.8</v>
      </c>
      <c r="D5" s="4">
        <v>7.2</v>
      </c>
      <c r="E5" s="4">
        <v>40</v>
      </c>
      <c r="F5" s="5" t="s">
        <v>13</v>
      </c>
      <c r="G5" s="1" t="s">
        <v>14</v>
      </c>
    </row>
    <row r="6" spans="1:7" ht="12.75">
      <c r="A6" s="52" t="s">
        <v>15</v>
      </c>
      <c r="B6" s="52"/>
      <c r="C6" s="52"/>
      <c r="D6" s="52"/>
      <c r="E6" s="52"/>
      <c r="F6" s="52"/>
      <c r="G6" s="52"/>
    </row>
    <row r="7" spans="1:7" ht="25.5">
      <c r="A7" s="5" t="s">
        <v>22</v>
      </c>
      <c r="B7" s="4">
        <v>0</v>
      </c>
      <c r="C7" s="4">
        <v>2.2</v>
      </c>
      <c r="D7" s="4">
        <v>0</v>
      </c>
      <c r="E7" s="4">
        <v>2.2</v>
      </c>
      <c r="F7" s="5" t="s">
        <v>18</v>
      </c>
      <c r="G7" s="1" t="s">
        <v>19</v>
      </c>
    </row>
    <row r="8" spans="1:7" ht="38.25">
      <c r="A8" s="5" t="s">
        <v>17</v>
      </c>
      <c r="B8" s="4">
        <v>0</v>
      </c>
      <c r="C8" s="4">
        <v>13.7</v>
      </c>
      <c r="D8" s="4">
        <v>0</v>
      </c>
      <c r="E8" s="4">
        <v>13.7</v>
      </c>
      <c r="F8" s="5" t="s">
        <v>16</v>
      </c>
      <c r="G8" s="1" t="s">
        <v>20</v>
      </c>
    </row>
    <row r="9" spans="1:7" ht="38.25">
      <c r="A9" s="5" t="s">
        <v>59</v>
      </c>
      <c r="B9" s="4">
        <v>0</v>
      </c>
      <c r="C9" s="4">
        <v>0</v>
      </c>
      <c r="D9" s="4">
        <v>6000</v>
      </c>
      <c r="E9" s="4">
        <v>6000</v>
      </c>
      <c r="F9" s="5" t="s">
        <v>18</v>
      </c>
      <c r="G9" s="1" t="s">
        <v>21</v>
      </c>
    </row>
    <row r="10" spans="1:7" ht="12.75">
      <c r="A10" s="52" t="s">
        <v>23</v>
      </c>
      <c r="B10" s="52"/>
      <c r="C10" s="52"/>
      <c r="D10" s="52"/>
      <c r="E10" s="52"/>
      <c r="F10" s="52"/>
      <c r="G10" s="52"/>
    </row>
    <row r="11" spans="1:7" ht="38.25">
      <c r="A11" s="7" t="s">
        <v>53</v>
      </c>
      <c r="B11" s="4">
        <v>0</v>
      </c>
      <c r="C11" s="4">
        <v>0</v>
      </c>
      <c r="D11" s="4">
        <v>184</v>
      </c>
      <c r="E11" s="4">
        <v>184</v>
      </c>
      <c r="F11" s="5" t="s">
        <v>56</v>
      </c>
      <c r="G11" s="1" t="s">
        <v>24</v>
      </c>
    </row>
    <row r="12" spans="1:7" ht="25.5">
      <c r="A12" s="7" t="s">
        <v>25</v>
      </c>
      <c r="B12" s="4">
        <v>0</v>
      </c>
      <c r="C12" s="4">
        <v>0</v>
      </c>
      <c r="D12" s="4">
        <v>160</v>
      </c>
      <c r="E12" s="4">
        <v>160</v>
      </c>
      <c r="F12" s="5" t="s">
        <v>56</v>
      </c>
      <c r="G12" s="1" t="s">
        <v>12</v>
      </c>
    </row>
    <row r="13" spans="1:7" ht="38.25">
      <c r="A13" s="5" t="s">
        <v>54</v>
      </c>
      <c r="B13" s="4">
        <v>0</v>
      </c>
      <c r="C13" s="4">
        <v>0</v>
      </c>
      <c r="D13" s="4">
        <v>55</v>
      </c>
      <c r="E13" s="4">
        <v>55</v>
      </c>
      <c r="F13" s="5" t="s">
        <v>26</v>
      </c>
      <c r="G13" s="1" t="s">
        <v>27</v>
      </c>
    </row>
    <row r="14" spans="1:7" ht="12.75">
      <c r="A14" s="8" t="s">
        <v>28</v>
      </c>
      <c r="B14" s="4">
        <v>0</v>
      </c>
      <c r="C14" s="4">
        <v>0</v>
      </c>
      <c r="D14" s="4">
        <v>387.7</v>
      </c>
      <c r="E14" s="4">
        <v>387.7</v>
      </c>
      <c r="F14" s="3" t="s">
        <v>55</v>
      </c>
      <c r="G14" s="1" t="s">
        <v>29</v>
      </c>
    </row>
    <row r="15" spans="1:7" ht="12.75">
      <c r="A15" s="53" t="s">
        <v>57</v>
      </c>
      <c r="B15" s="54"/>
      <c r="C15" s="54"/>
      <c r="D15" s="54"/>
      <c r="E15" s="54"/>
      <c r="F15" s="54"/>
      <c r="G15" s="55"/>
    </row>
    <row r="16" spans="1:7" ht="63.75">
      <c r="A16" s="7" t="s">
        <v>58</v>
      </c>
      <c r="B16" s="4">
        <v>0</v>
      </c>
      <c r="C16" s="4">
        <v>20.2</v>
      </c>
      <c r="D16" s="4">
        <v>0</v>
      </c>
      <c r="E16" s="4">
        <v>20.2</v>
      </c>
      <c r="F16" s="5" t="s">
        <v>30</v>
      </c>
      <c r="G16" s="1" t="s">
        <v>27</v>
      </c>
    </row>
    <row r="17" spans="1:7" ht="12.75">
      <c r="A17" s="7" t="s">
        <v>31</v>
      </c>
      <c r="B17" s="4">
        <v>0</v>
      </c>
      <c r="C17" s="4">
        <v>0</v>
      </c>
      <c r="D17" s="4">
        <v>29</v>
      </c>
      <c r="E17" s="4">
        <v>29</v>
      </c>
      <c r="F17" s="3" t="s">
        <v>87</v>
      </c>
      <c r="G17" s="1" t="s">
        <v>32</v>
      </c>
    </row>
    <row r="18" spans="1:7" ht="38.25">
      <c r="A18" s="5" t="s">
        <v>60</v>
      </c>
      <c r="B18" s="4">
        <v>0</v>
      </c>
      <c r="C18" s="4">
        <v>44</v>
      </c>
      <c r="D18" s="4">
        <v>1000.2</v>
      </c>
      <c r="E18" s="4">
        <v>1044.2</v>
      </c>
      <c r="F18" s="7" t="s">
        <v>33</v>
      </c>
      <c r="G18" s="1" t="s">
        <v>24</v>
      </c>
    </row>
    <row r="19" spans="1:7" ht="38.25">
      <c r="A19" s="7" t="s">
        <v>61</v>
      </c>
      <c r="B19" s="4">
        <v>0</v>
      </c>
      <c r="C19" s="4">
        <v>0</v>
      </c>
      <c r="D19" s="4">
        <v>800.2</v>
      </c>
      <c r="E19" s="4">
        <v>800.2</v>
      </c>
      <c r="F19" s="7" t="s">
        <v>62</v>
      </c>
      <c r="G19" s="1" t="s">
        <v>24</v>
      </c>
    </row>
    <row r="20" spans="1:7" ht="12.75">
      <c r="A20" s="53" t="s">
        <v>63</v>
      </c>
      <c r="B20" s="54"/>
      <c r="C20" s="54"/>
      <c r="D20" s="54"/>
      <c r="E20" s="54"/>
      <c r="F20" s="54"/>
      <c r="G20" s="55"/>
    </row>
    <row r="21" spans="1:7" ht="25.5">
      <c r="A21" s="7" t="s">
        <v>34</v>
      </c>
      <c r="B21" s="4">
        <v>140</v>
      </c>
      <c r="C21" s="4">
        <v>20</v>
      </c>
      <c r="D21" s="4">
        <v>0</v>
      </c>
      <c r="E21" s="4">
        <v>160</v>
      </c>
      <c r="F21" s="7" t="s">
        <v>35</v>
      </c>
      <c r="G21" s="2" t="s">
        <v>14</v>
      </c>
    </row>
    <row r="22" spans="1:7" ht="38.25">
      <c r="A22" s="5" t="s">
        <v>64</v>
      </c>
      <c r="B22" s="4">
        <v>602</v>
      </c>
      <c r="C22" s="4">
        <v>100.4</v>
      </c>
      <c r="D22" s="4">
        <v>0</v>
      </c>
      <c r="E22" s="4">
        <v>702.4</v>
      </c>
      <c r="F22" s="7" t="s">
        <v>36</v>
      </c>
      <c r="G22" s="1" t="s">
        <v>14</v>
      </c>
    </row>
    <row r="23" spans="1:7" ht="51">
      <c r="A23" s="7" t="s">
        <v>65</v>
      </c>
      <c r="B23" s="4">
        <v>0</v>
      </c>
      <c r="C23" s="4">
        <v>9</v>
      </c>
      <c r="D23" s="4">
        <v>0</v>
      </c>
      <c r="E23" s="4">
        <v>9</v>
      </c>
      <c r="F23" s="7" t="s">
        <v>66</v>
      </c>
      <c r="G23" s="2" t="s">
        <v>46</v>
      </c>
    </row>
    <row r="24" spans="1:7" ht="25.5">
      <c r="A24" s="5" t="s">
        <v>67</v>
      </c>
      <c r="B24" s="4">
        <v>200</v>
      </c>
      <c r="C24" s="4">
        <v>50</v>
      </c>
      <c r="D24" s="4">
        <v>0</v>
      </c>
      <c r="E24" s="4">
        <v>250</v>
      </c>
      <c r="F24" s="8" t="s">
        <v>35</v>
      </c>
      <c r="G24" s="2" t="s">
        <v>14</v>
      </c>
    </row>
    <row r="25" spans="1:7" ht="38.25">
      <c r="A25" s="5" t="s">
        <v>38</v>
      </c>
      <c r="B25" s="4">
        <v>100</v>
      </c>
      <c r="C25" s="4">
        <v>20</v>
      </c>
      <c r="D25" s="4">
        <v>0</v>
      </c>
      <c r="E25" s="4">
        <v>120</v>
      </c>
      <c r="F25" s="7" t="s">
        <v>35</v>
      </c>
      <c r="G25" s="1" t="s">
        <v>39</v>
      </c>
    </row>
    <row r="27" spans="1:7" ht="102">
      <c r="A27" s="7" t="s">
        <v>68</v>
      </c>
      <c r="B27" s="4">
        <v>0</v>
      </c>
      <c r="C27" s="4">
        <v>1353.2175</v>
      </c>
      <c r="D27" s="4">
        <v>0</v>
      </c>
      <c r="E27" s="4">
        <v>1353.2175</v>
      </c>
      <c r="F27" s="7" t="s">
        <v>69</v>
      </c>
      <c r="G27" s="1" t="s">
        <v>40</v>
      </c>
    </row>
    <row r="28" spans="1:7" ht="12.75">
      <c r="A28" s="52" t="s">
        <v>41</v>
      </c>
      <c r="B28" s="52"/>
      <c r="C28" s="52"/>
      <c r="D28" s="52"/>
      <c r="E28" s="52"/>
      <c r="F28" s="52"/>
      <c r="G28" s="52"/>
    </row>
    <row r="29" spans="1:7" ht="38.25">
      <c r="A29" s="5" t="s">
        <v>42</v>
      </c>
      <c r="B29" s="4">
        <v>1360</v>
      </c>
      <c r="C29" s="4">
        <v>140</v>
      </c>
      <c r="D29" s="4">
        <v>0</v>
      </c>
      <c r="E29" s="4">
        <v>1500</v>
      </c>
      <c r="F29" s="5" t="s">
        <v>43</v>
      </c>
      <c r="G29" s="1" t="s">
        <v>39</v>
      </c>
    </row>
    <row r="30" spans="1:7" ht="38.25">
      <c r="A30" s="5" t="s">
        <v>44</v>
      </c>
      <c r="B30" s="4">
        <v>2756.07143</v>
      </c>
      <c r="C30" s="4">
        <v>232.40648</v>
      </c>
      <c r="D30" s="4">
        <v>0</v>
      </c>
      <c r="E30" s="4">
        <v>2988.47791</v>
      </c>
      <c r="F30" s="5" t="s">
        <v>71</v>
      </c>
      <c r="G30" s="1" t="s">
        <v>14</v>
      </c>
    </row>
    <row r="31" spans="1:7" ht="38.25">
      <c r="A31" s="7" t="s">
        <v>70</v>
      </c>
      <c r="B31" s="4">
        <v>0</v>
      </c>
      <c r="C31" s="4">
        <v>56320.65</v>
      </c>
      <c r="D31" s="4">
        <v>0</v>
      </c>
      <c r="E31" s="4">
        <v>56320.65</v>
      </c>
      <c r="F31" s="5" t="s">
        <v>72</v>
      </c>
      <c r="G31" s="1" t="s">
        <v>39</v>
      </c>
    </row>
    <row r="32" spans="1:7" ht="38.25">
      <c r="A32" s="10" t="s">
        <v>45</v>
      </c>
      <c r="B32" s="11">
        <v>1360</v>
      </c>
      <c r="C32" s="11">
        <v>140</v>
      </c>
      <c r="D32" s="11">
        <v>0</v>
      </c>
      <c r="E32" s="11">
        <v>1500</v>
      </c>
      <c r="F32" s="12" t="s">
        <v>62</v>
      </c>
      <c r="G32" s="13" t="s">
        <v>46</v>
      </c>
    </row>
    <row r="33" spans="1:7" ht="51">
      <c r="A33" s="5" t="s">
        <v>47</v>
      </c>
      <c r="B33" s="11">
        <v>0</v>
      </c>
      <c r="C33" s="11">
        <v>200</v>
      </c>
      <c r="D33" s="11">
        <v>0</v>
      </c>
      <c r="E33" s="11">
        <v>200</v>
      </c>
      <c r="F33" s="7" t="s">
        <v>73</v>
      </c>
      <c r="G33" s="2" t="s">
        <v>46</v>
      </c>
    </row>
    <row r="34" spans="1:7" ht="12.75">
      <c r="A34" s="52" t="s">
        <v>74</v>
      </c>
      <c r="B34" s="52"/>
      <c r="C34" s="52"/>
      <c r="D34" s="52"/>
      <c r="E34" s="52"/>
      <c r="F34" s="52"/>
      <c r="G34" s="52"/>
    </row>
    <row r="35" spans="1:7" ht="51">
      <c r="A35" s="5" t="s">
        <v>75</v>
      </c>
      <c r="B35" s="11">
        <v>0</v>
      </c>
      <c r="C35" s="11">
        <v>100</v>
      </c>
      <c r="D35" s="11">
        <v>0</v>
      </c>
      <c r="E35" s="11">
        <v>100</v>
      </c>
      <c r="F35" s="7" t="s">
        <v>76</v>
      </c>
      <c r="G35" s="2" t="s">
        <v>46</v>
      </c>
    </row>
    <row r="36" spans="1:7" ht="63.75" customHeight="1">
      <c r="A36" s="5" t="s">
        <v>48</v>
      </c>
      <c r="B36" s="11">
        <v>110</v>
      </c>
      <c r="C36" s="11">
        <v>40</v>
      </c>
      <c r="D36" s="11" t="s">
        <v>37</v>
      </c>
      <c r="E36" s="11">
        <v>150</v>
      </c>
      <c r="F36" s="5" t="s">
        <v>77</v>
      </c>
      <c r="G36" s="1" t="s">
        <v>29</v>
      </c>
    </row>
    <row r="37" spans="1:7" ht="38.25">
      <c r="A37" s="10" t="s">
        <v>78</v>
      </c>
      <c r="B37" s="11">
        <v>1040.4</v>
      </c>
      <c r="C37" s="11">
        <v>400</v>
      </c>
      <c r="D37" s="11">
        <v>0</v>
      </c>
      <c r="E37" s="11">
        <v>1440.4</v>
      </c>
      <c r="F37" s="12" t="s">
        <v>62</v>
      </c>
      <c r="G37" s="14" t="s">
        <v>49</v>
      </c>
    </row>
    <row r="38" spans="1:7" ht="12.75">
      <c r="A38" s="52" t="s">
        <v>50</v>
      </c>
      <c r="B38" s="52"/>
      <c r="C38" s="52"/>
      <c r="D38" s="52"/>
      <c r="E38" s="52"/>
      <c r="F38" s="52"/>
      <c r="G38" s="52"/>
    </row>
    <row r="39" spans="1:7" ht="51">
      <c r="A39" s="5" t="s">
        <v>79</v>
      </c>
      <c r="B39" s="11">
        <v>0</v>
      </c>
      <c r="C39" s="11">
        <v>33.1809</v>
      </c>
      <c r="D39" s="11">
        <v>0</v>
      </c>
      <c r="E39" s="11">
        <v>33.1809</v>
      </c>
      <c r="F39" s="7" t="s">
        <v>76</v>
      </c>
      <c r="G39" s="2" t="s">
        <v>46</v>
      </c>
    </row>
    <row r="40" spans="1:7" ht="25.5">
      <c r="A40" s="5" t="s">
        <v>51</v>
      </c>
      <c r="B40" s="11">
        <v>0</v>
      </c>
      <c r="C40" s="11">
        <v>0</v>
      </c>
      <c r="D40" s="11">
        <v>25000</v>
      </c>
      <c r="E40" s="11">
        <v>25000</v>
      </c>
      <c r="F40" s="7" t="s">
        <v>30</v>
      </c>
      <c r="G40" s="1" t="s">
        <v>14</v>
      </c>
    </row>
    <row r="41" spans="1:7" ht="38.25">
      <c r="A41" s="5" t="s">
        <v>52</v>
      </c>
      <c r="B41" s="4">
        <v>0</v>
      </c>
      <c r="C41" s="4">
        <v>511.56</v>
      </c>
      <c r="D41" s="4">
        <v>0</v>
      </c>
      <c r="E41" s="4">
        <v>511.56</v>
      </c>
      <c r="F41" s="8" t="s">
        <v>55</v>
      </c>
      <c r="G41" s="1" t="s">
        <v>14</v>
      </c>
    </row>
    <row r="42" spans="1:7" ht="12.75">
      <c r="A42" s="52" t="s">
        <v>80</v>
      </c>
      <c r="B42" s="52"/>
      <c r="C42" s="52"/>
      <c r="D42" s="52"/>
      <c r="E42" s="52"/>
      <c r="F42" s="52"/>
      <c r="G42" s="52"/>
    </row>
    <row r="43" spans="1:7" ht="51">
      <c r="A43" s="5" t="s">
        <v>83</v>
      </c>
      <c r="B43" s="4">
        <v>0</v>
      </c>
      <c r="C43" s="4">
        <v>45</v>
      </c>
      <c r="D43" s="4">
        <v>0</v>
      </c>
      <c r="E43" s="4">
        <v>45</v>
      </c>
      <c r="F43" s="5" t="s">
        <v>84</v>
      </c>
      <c r="G43" s="1" t="s">
        <v>27</v>
      </c>
    </row>
    <row r="44" spans="1:7" ht="25.5">
      <c r="A44" s="12" t="s">
        <v>81</v>
      </c>
      <c r="B44" s="11">
        <v>0</v>
      </c>
      <c r="C44" s="11">
        <v>82</v>
      </c>
      <c r="D44" s="11">
        <v>1500</v>
      </c>
      <c r="E44" s="11">
        <v>1582</v>
      </c>
      <c r="F44" s="12" t="s">
        <v>82</v>
      </c>
      <c r="G44" s="14" t="s">
        <v>24</v>
      </c>
    </row>
    <row r="45" spans="1:7" ht="38.25">
      <c r="A45" s="7" t="s">
        <v>85</v>
      </c>
      <c r="B45" s="4">
        <v>0</v>
      </c>
      <c r="C45" s="4">
        <v>7.995</v>
      </c>
      <c r="D45" s="4">
        <v>0</v>
      </c>
      <c r="E45" s="4">
        <v>7.995</v>
      </c>
      <c r="F45" s="5" t="s">
        <v>86</v>
      </c>
      <c r="G45" s="9" t="s">
        <v>40</v>
      </c>
    </row>
  </sheetData>
  <sheetProtection/>
  <mergeCells count="13">
    <mergeCell ref="A10:G10"/>
    <mergeCell ref="B1:E1"/>
    <mergeCell ref="G1:G2"/>
    <mergeCell ref="A6:G6"/>
    <mergeCell ref="F1:F2"/>
    <mergeCell ref="A3:G3"/>
    <mergeCell ref="A1:A2"/>
    <mergeCell ref="A34:G34"/>
    <mergeCell ref="A38:G38"/>
    <mergeCell ref="A42:G42"/>
    <mergeCell ref="A20:G20"/>
    <mergeCell ref="A28:G28"/>
    <mergeCell ref="A15:G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45"/>
  <sheetViews>
    <sheetView zoomScalePageLayoutView="0" workbookViewId="0" topLeftCell="A1">
      <selection activeCell="F10" sqref="F10"/>
    </sheetView>
  </sheetViews>
  <sheetFormatPr defaultColWidth="9.140625" defaultRowHeight="12.75"/>
  <cols>
    <col min="1" max="1" width="51.00390625" style="0" customWidth="1"/>
    <col min="2" max="2" width="12.140625" style="0" customWidth="1"/>
    <col min="3" max="3" width="14.7109375" style="0" customWidth="1"/>
    <col min="4" max="4" width="13.00390625" style="0" customWidth="1"/>
    <col min="6" max="6" width="50.421875" style="0" customWidth="1"/>
    <col min="7" max="7" width="16.57421875" style="0" customWidth="1"/>
  </cols>
  <sheetData>
    <row r="2" spans="1:7" ht="12.75">
      <c r="A2" s="57" t="s">
        <v>7</v>
      </c>
      <c r="B2" s="57" t="s">
        <v>0</v>
      </c>
      <c r="C2" s="57"/>
      <c r="D2" s="57"/>
      <c r="E2" s="57"/>
      <c r="F2" s="58" t="s">
        <v>8</v>
      </c>
      <c r="G2" s="58" t="s">
        <v>4</v>
      </c>
    </row>
    <row r="3" spans="1:7" ht="38.25">
      <c r="A3" s="57"/>
      <c r="B3" s="15" t="s">
        <v>1</v>
      </c>
      <c r="C3" s="15" t="s">
        <v>2</v>
      </c>
      <c r="D3" s="15" t="s">
        <v>3</v>
      </c>
      <c r="E3" s="16" t="s">
        <v>9</v>
      </c>
      <c r="F3" s="58"/>
      <c r="G3" s="58"/>
    </row>
    <row r="4" spans="1:7" ht="12.75">
      <c r="A4" s="57" t="s">
        <v>10</v>
      </c>
      <c r="B4" s="57"/>
      <c r="C4" s="57"/>
      <c r="D4" s="57"/>
      <c r="E4" s="57"/>
      <c r="F4" s="57"/>
      <c r="G4" s="57"/>
    </row>
    <row r="5" spans="1:7" ht="25.5">
      <c r="A5" s="17" t="s">
        <v>11</v>
      </c>
      <c r="B5" s="18">
        <v>2000</v>
      </c>
      <c r="C5" s="18">
        <v>0</v>
      </c>
      <c r="D5" s="18">
        <v>0</v>
      </c>
      <c r="E5" s="18">
        <v>2000</v>
      </c>
      <c r="F5" s="19" t="s">
        <v>88</v>
      </c>
      <c r="G5" s="15" t="s">
        <v>12</v>
      </c>
    </row>
    <row r="6" spans="1:7" ht="25.5">
      <c r="A6" s="19" t="s">
        <v>5</v>
      </c>
      <c r="B6" s="18">
        <v>28</v>
      </c>
      <c r="C6" s="18">
        <v>4.8</v>
      </c>
      <c r="D6" s="18">
        <v>7.2</v>
      </c>
      <c r="E6" s="18">
        <v>40</v>
      </c>
      <c r="F6" s="19" t="s">
        <v>13</v>
      </c>
      <c r="G6" s="15" t="s">
        <v>14</v>
      </c>
    </row>
    <row r="7" spans="1:7" ht="12.75">
      <c r="A7" s="57" t="s">
        <v>15</v>
      </c>
      <c r="B7" s="57"/>
      <c r="C7" s="57"/>
      <c r="D7" s="57"/>
      <c r="E7" s="57"/>
      <c r="F7" s="57"/>
      <c r="G7" s="57"/>
    </row>
    <row r="8" spans="1:7" ht="25.5">
      <c r="A8" s="19" t="s">
        <v>22</v>
      </c>
      <c r="B8" s="18">
        <v>0</v>
      </c>
      <c r="C8" s="18">
        <v>2.2</v>
      </c>
      <c r="D8" s="18">
        <v>0</v>
      </c>
      <c r="E8" s="18">
        <v>2.2</v>
      </c>
      <c r="F8" s="19" t="s">
        <v>18</v>
      </c>
      <c r="G8" s="15" t="s">
        <v>19</v>
      </c>
    </row>
    <row r="9" spans="1:7" ht="38.25">
      <c r="A9" s="19" t="s">
        <v>17</v>
      </c>
      <c r="B9" s="18">
        <v>0</v>
      </c>
      <c r="C9" s="18">
        <v>13.7</v>
      </c>
      <c r="D9" s="18">
        <v>0</v>
      </c>
      <c r="E9" s="18">
        <v>13.7</v>
      </c>
      <c r="F9" s="19" t="s">
        <v>16</v>
      </c>
      <c r="G9" s="15" t="s">
        <v>20</v>
      </c>
    </row>
    <row r="10" spans="1:7" ht="38.25">
      <c r="A10" s="19" t="s">
        <v>59</v>
      </c>
      <c r="B10" s="18">
        <v>0</v>
      </c>
      <c r="C10" s="18">
        <v>0</v>
      </c>
      <c r="D10" s="18">
        <v>6000</v>
      </c>
      <c r="E10" s="18">
        <v>6000</v>
      </c>
      <c r="F10" s="19" t="s">
        <v>18</v>
      </c>
      <c r="G10" s="15" t="s">
        <v>21</v>
      </c>
    </row>
    <row r="11" spans="1:7" ht="12.75">
      <c r="A11" s="57" t="s">
        <v>23</v>
      </c>
      <c r="B11" s="57"/>
      <c r="C11" s="57"/>
      <c r="D11" s="57"/>
      <c r="E11" s="57"/>
      <c r="F11" s="57"/>
      <c r="G11" s="57"/>
    </row>
    <row r="12" spans="1:7" ht="38.25">
      <c r="A12" s="20" t="s">
        <v>53</v>
      </c>
      <c r="B12" s="18">
        <v>0</v>
      </c>
      <c r="C12" s="18">
        <v>0</v>
      </c>
      <c r="D12" s="18">
        <v>184</v>
      </c>
      <c r="E12" s="18">
        <v>184</v>
      </c>
      <c r="F12" s="19" t="s">
        <v>56</v>
      </c>
      <c r="G12" s="15" t="s">
        <v>24</v>
      </c>
    </row>
    <row r="13" spans="1:7" ht="25.5">
      <c r="A13" s="20" t="s">
        <v>25</v>
      </c>
      <c r="B13" s="18">
        <v>0</v>
      </c>
      <c r="C13" s="18">
        <v>0</v>
      </c>
      <c r="D13" s="18">
        <v>160</v>
      </c>
      <c r="E13" s="18">
        <v>160</v>
      </c>
      <c r="F13" s="19" t="s">
        <v>56</v>
      </c>
      <c r="G13" s="15" t="s">
        <v>12</v>
      </c>
    </row>
    <row r="14" spans="1:7" ht="38.25">
      <c r="A14" s="19" t="s">
        <v>54</v>
      </c>
      <c r="B14" s="18">
        <v>0</v>
      </c>
      <c r="C14" s="18">
        <v>0</v>
      </c>
      <c r="D14" s="18">
        <v>55</v>
      </c>
      <c r="E14" s="18">
        <v>55</v>
      </c>
      <c r="F14" s="19" t="s">
        <v>26</v>
      </c>
      <c r="G14" s="15" t="s">
        <v>27</v>
      </c>
    </row>
    <row r="15" spans="1:7" ht="12.75">
      <c r="A15" s="21" t="s">
        <v>28</v>
      </c>
      <c r="B15" s="18">
        <v>0</v>
      </c>
      <c r="C15" s="18">
        <v>0</v>
      </c>
      <c r="D15" s="18">
        <v>387.7</v>
      </c>
      <c r="E15" s="18">
        <v>387.7</v>
      </c>
      <c r="F15" s="17" t="s">
        <v>55</v>
      </c>
      <c r="G15" s="15" t="s">
        <v>29</v>
      </c>
    </row>
    <row r="16" spans="1:7" ht="12.75">
      <c r="A16" s="57" t="s">
        <v>57</v>
      </c>
      <c r="B16" s="57"/>
      <c r="C16" s="57"/>
      <c r="D16" s="57"/>
      <c r="E16" s="57"/>
      <c r="F16" s="57"/>
      <c r="G16" s="57"/>
    </row>
    <row r="17" spans="1:7" ht="63.75">
      <c r="A17" s="20" t="s">
        <v>89</v>
      </c>
      <c r="B17" s="18">
        <v>0</v>
      </c>
      <c r="C17" s="18">
        <v>20.2</v>
      </c>
      <c r="D17" s="18">
        <v>0</v>
      </c>
      <c r="E17" s="18">
        <v>20.2</v>
      </c>
      <c r="F17" s="19" t="s">
        <v>30</v>
      </c>
      <c r="G17" s="15" t="s">
        <v>27</v>
      </c>
    </row>
    <row r="18" spans="1:7" ht="12.75">
      <c r="A18" s="20" t="s">
        <v>31</v>
      </c>
      <c r="B18" s="18">
        <v>0</v>
      </c>
      <c r="C18" s="18">
        <v>0</v>
      </c>
      <c r="D18" s="18">
        <v>29</v>
      </c>
      <c r="E18" s="18">
        <v>29</v>
      </c>
      <c r="F18" s="17" t="s">
        <v>87</v>
      </c>
      <c r="G18" s="15" t="s">
        <v>32</v>
      </c>
    </row>
    <row r="19" spans="1:7" ht="38.25">
      <c r="A19" s="19" t="s">
        <v>60</v>
      </c>
      <c r="B19" s="18">
        <v>0</v>
      </c>
      <c r="C19" s="18">
        <v>44</v>
      </c>
      <c r="D19" s="18">
        <v>1000.2</v>
      </c>
      <c r="E19" s="18">
        <v>1044.2</v>
      </c>
      <c r="F19" s="20" t="s">
        <v>33</v>
      </c>
      <c r="G19" s="15" t="s">
        <v>24</v>
      </c>
    </row>
    <row r="20" spans="1:7" ht="38.25">
      <c r="A20" s="20" t="s">
        <v>61</v>
      </c>
      <c r="B20" s="18">
        <v>0</v>
      </c>
      <c r="C20" s="18">
        <v>0</v>
      </c>
      <c r="D20" s="18">
        <v>800.2</v>
      </c>
      <c r="E20" s="18">
        <v>800.2</v>
      </c>
      <c r="F20" s="20" t="s">
        <v>62</v>
      </c>
      <c r="G20" s="15" t="s">
        <v>24</v>
      </c>
    </row>
    <row r="21" spans="1:7" ht="12.75">
      <c r="A21" s="57" t="s">
        <v>63</v>
      </c>
      <c r="B21" s="57"/>
      <c r="C21" s="57"/>
      <c r="D21" s="57"/>
      <c r="E21" s="57"/>
      <c r="F21" s="57"/>
      <c r="G21" s="57"/>
    </row>
    <row r="22" spans="1:7" ht="38.25">
      <c r="A22" s="20" t="s">
        <v>34</v>
      </c>
      <c r="B22" s="18">
        <v>140</v>
      </c>
      <c r="C22" s="18">
        <v>20</v>
      </c>
      <c r="D22" s="18">
        <v>0</v>
      </c>
      <c r="E22" s="18">
        <v>160</v>
      </c>
      <c r="F22" s="20" t="s">
        <v>35</v>
      </c>
      <c r="G22" s="16" t="s">
        <v>14</v>
      </c>
    </row>
    <row r="23" spans="1:7" ht="51">
      <c r="A23" s="19" t="s">
        <v>64</v>
      </c>
      <c r="B23" s="18">
        <v>602</v>
      </c>
      <c r="C23" s="18">
        <v>100.4</v>
      </c>
      <c r="D23" s="18">
        <v>0</v>
      </c>
      <c r="E23" s="18">
        <v>702.4</v>
      </c>
      <c r="F23" s="20" t="s">
        <v>36</v>
      </c>
      <c r="G23" s="15" t="s">
        <v>14</v>
      </c>
    </row>
    <row r="24" spans="1:7" ht="76.5">
      <c r="A24" s="20" t="s">
        <v>65</v>
      </c>
      <c r="B24" s="18">
        <v>0</v>
      </c>
      <c r="C24" s="18">
        <v>9</v>
      </c>
      <c r="D24" s="18">
        <v>0</v>
      </c>
      <c r="E24" s="18">
        <v>9</v>
      </c>
      <c r="F24" s="20" t="s">
        <v>90</v>
      </c>
      <c r="G24" s="16" t="s">
        <v>46</v>
      </c>
    </row>
    <row r="25" spans="1:7" ht="25.5">
      <c r="A25" s="19" t="s">
        <v>67</v>
      </c>
      <c r="B25" s="18">
        <v>200</v>
      </c>
      <c r="C25" s="18">
        <v>50</v>
      </c>
      <c r="D25" s="18">
        <v>0</v>
      </c>
      <c r="E25" s="18">
        <v>250</v>
      </c>
      <c r="F25" s="21" t="s">
        <v>35</v>
      </c>
      <c r="G25" s="16" t="s">
        <v>14</v>
      </c>
    </row>
    <row r="26" spans="1:7" ht="38.25">
      <c r="A26" s="19" t="s">
        <v>38</v>
      </c>
      <c r="B26" s="18">
        <v>100</v>
      </c>
      <c r="C26" s="18">
        <v>20</v>
      </c>
      <c r="D26" s="18">
        <v>0</v>
      </c>
      <c r="E26" s="18">
        <v>120</v>
      </c>
      <c r="F26" s="20" t="s">
        <v>35</v>
      </c>
      <c r="G26" s="15" t="s">
        <v>39</v>
      </c>
    </row>
    <row r="27" spans="1:7" ht="102">
      <c r="A27" s="20" t="s">
        <v>94</v>
      </c>
      <c r="B27" s="18">
        <v>0</v>
      </c>
      <c r="C27" s="18">
        <v>1353.22</v>
      </c>
      <c r="D27" s="18">
        <v>0</v>
      </c>
      <c r="E27" s="18">
        <v>1353.22</v>
      </c>
      <c r="F27" s="20" t="s">
        <v>69</v>
      </c>
      <c r="G27" s="15" t="s">
        <v>40</v>
      </c>
    </row>
    <row r="28" spans="1:7" ht="12.75">
      <c r="A28" s="57" t="s">
        <v>41</v>
      </c>
      <c r="B28" s="57"/>
      <c r="C28" s="57"/>
      <c r="D28" s="57"/>
      <c r="E28" s="57"/>
      <c r="F28" s="57"/>
      <c r="G28" s="57"/>
    </row>
    <row r="29" spans="1:7" ht="51">
      <c r="A29" s="19" t="s">
        <v>42</v>
      </c>
      <c r="B29" s="18">
        <v>1360</v>
      </c>
      <c r="C29" s="18">
        <v>140</v>
      </c>
      <c r="D29" s="18">
        <v>0</v>
      </c>
      <c r="E29" s="18">
        <v>1500</v>
      </c>
      <c r="F29" s="19" t="s">
        <v>43</v>
      </c>
      <c r="G29" s="15" t="s">
        <v>39</v>
      </c>
    </row>
    <row r="30" spans="1:7" ht="51">
      <c r="A30" s="19" t="s">
        <v>44</v>
      </c>
      <c r="B30" s="18">
        <v>2756.07</v>
      </c>
      <c r="C30" s="18">
        <v>232.41</v>
      </c>
      <c r="D30" s="18">
        <v>0</v>
      </c>
      <c r="E30" s="18">
        <v>2988.48</v>
      </c>
      <c r="F30" s="19" t="s">
        <v>71</v>
      </c>
      <c r="G30" s="15" t="s">
        <v>14</v>
      </c>
    </row>
    <row r="31" spans="1:7" ht="38.25">
      <c r="A31" s="20" t="s">
        <v>70</v>
      </c>
      <c r="B31" s="18">
        <v>0</v>
      </c>
      <c r="C31" s="18">
        <v>56320.65</v>
      </c>
      <c r="D31" s="18">
        <v>0</v>
      </c>
      <c r="E31" s="18">
        <v>56320.65</v>
      </c>
      <c r="F31" s="19" t="s">
        <v>72</v>
      </c>
      <c r="G31" s="15" t="s">
        <v>39</v>
      </c>
    </row>
    <row r="32" spans="1:7" ht="38.25">
      <c r="A32" s="19" t="s">
        <v>45</v>
      </c>
      <c r="B32" s="18">
        <v>1360</v>
      </c>
      <c r="C32" s="18">
        <v>140</v>
      </c>
      <c r="D32" s="18">
        <v>0</v>
      </c>
      <c r="E32" s="18">
        <v>1500</v>
      </c>
      <c r="F32" s="20" t="s">
        <v>62</v>
      </c>
      <c r="G32" s="16" t="s">
        <v>46</v>
      </c>
    </row>
    <row r="33" spans="1:7" ht="76.5">
      <c r="A33" s="19" t="s">
        <v>91</v>
      </c>
      <c r="B33" s="18">
        <v>0</v>
      </c>
      <c r="C33" s="18">
        <v>200</v>
      </c>
      <c r="D33" s="18">
        <v>0</v>
      </c>
      <c r="E33" s="18">
        <v>200</v>
      </c>
      <c r="F33" s="20" t="s">
        <v>73</v>
      </c>
      <c r="G33" s="16" t="s">
        <v>46</v>
      </c>
    </row>
    <row r="34" spans="1:7" ht="12.75">
      <c r="A34" s="57" t="s">
        <v>74</v>
      </c>
      <c r="B34" s="57"/>
      <c r="C34" s="57"/>
      <c r="D34" s="57"/>
      <c r="E34" s="57"/>
      <c r="F34" s="57"/>
      <c r="G34" s="57"/>
    </row>
    <row r="35" spans="1:7" ht="76.5">
      <c r="A35" s="19" t="s">
        <v>75</v>
      </c>
      <c r="B35" s="18">
        <v>0</v>
      </c>
      <c r="C35" s="18">
        <v>100</v>
      </c>
      <c r="D35" s="18">
        <v>0</v>
      </c>
      <c r="E35" s="18">
        <v>100</v>
      </c>
      <c r="F35" s="20" t="s">
        <v>76</v>
      </c>
      <c r="G35" s="16" t="s">
        <v>46</v>
      </c>
    </row>
    <row r="36" spans="1:7" ht="89.25">
      <c r="A36" s="19" t="s">
        <v>48</v>
      </c>
      <c r="B36" s="18">
        <v>110</v>
      </c>
      <c r="C36" s="18">
        <v>40</v>
      </c>
      <c r="D36" s="18">
        <v>0</v>
      </c>
      <c r="E36" s="18">
        <v>150</v>
      </c>
      <c r="F36" s="19" t="s">
        <v>77</v>
      </c>
      <c r="G36" s="15" t="s">
        <v>29</v>
      </c>
    </row>
    <row r="37" spans="1:7" ht="38.25">
      <c r="A37" s="19" t="s">
        <v>78</v>
      </c>
      <c r="B37" s="18">
        <v>1040.4</v>
      </c>
      <c r="C37" s="18">
        <v>400</v>
      </c>
      <c r="D37" s="18">
        <v>0</v>
      </c>
      <c r="E37" s="18">
        <v>1440.4</v>
      </c>
      <c r="F37" s="20" t="s">
        <v>62</v>
      </c>
      <c r="G37" s="15" t="s">
        <v>49</v>
      </c>
    </row>
    <row r="38" spans="1:7" ht="12.75">
      <c r="A38" s="57" t="s">
        <v>50</v>
      </c>
      <c r="B38" s="57"/>
      <c r="C38" s="57"/>
      <c r="D38" s="57"/>
      <c r="E38" s="57"/>
      <c r="F38" s="57"/>
      <c r="G38" s="57"/>
    </row>
    <row r="39" spans="1:7" ht="76.5">
      <c r="A39" s="19" t="s">
        <v>79</v>
      </c>
      <c r="B39" s="18">
        <v>0</v>
      </c>
      <c r="C39" s="18">
        <v>33.18</v>
      </c>
      <c r="D39" s="18">
        <v>0</v>
      </c>
      <c r="E39" s="18">
        <v>33.18</v>
      </c>
      <c r="F39" s="20" t="s">
        <v>76</v>
      </c>
      <c r="G39" s="16" t="s">
        <v>46</v>
      </c>
    </row>
    <row r="40" spans="1:7" ht="25.5">
      <c r="A40" s="19" t="s">
        <v>51</v>
      </c>
      <c r="B40" s="18">
        <v>0</v>
      </c>
      <c r="C40" s="18">
        <v>0</v>
      </c>
      <c r="D40" s="18">
        <v>25000</v>
      </c>
      <c r="E40" s="18">
        <v>25000</v>
      </c>
      <c r="F40" s="20" t="s">
        <v>30</v>
      </c>
      <c r="G40" s="15" t="s">
        <v>14</v>
      </c>
    </row>
    <row r="41" spans="1:7" ht="38.25">
      <c r="A41" s="19" t="s">
        <v>92</v>
      </c>
      <c r="B41" s="18">
        <v>0</v>
      </c>
      <c r="C41" s="18">
        <v>511.56</v>
      </c>
      <c r="D41" s="18">
        <v>0</v>
      </c>
      <c r="E41" s="18">
        <v>511.56</v>
      </c>
      <c r="F41" s="21" t="s">
        <v>55</v>
      </c>
      <c r="G41" s="15" t="s">
        <v>14</v>
      </c>
    </row>
    <row r="42" spans="1:7" ht="12.75">
      <c r="A42" s="57" t="s">
        <v>80</v>
      </c>
      <c r="B42" s="57"/>
      <c r="C42" s="57"/>
      <c r="D42" s="57"/>
      <c r="E42" s="57"/>
      <c r="F42" s="57"/>
      <c r="G42" s="57"/>
    </row>
    <row r="43" spans="1:7" ht="63.75">
      <c r="A43" s="19" t="s">
        <v>83</v>
      </c>
      <c r="B43" s="18">
        <v>0</v>
      </c>
      <c r="C43" s="18">
        <v>45</v>
      </c>
      <c r="D43" s="18">
        <v>0</v>
      </c>
      <c r="E43" s="18">
        <v>45</v>
      </c>
      <c r="F43" s="19" t="s">
        <v>93</v>
      </c>
      <c r="G43" s="15" t="s">
        <v>27</v>
      </c>
    </row>
    <row r="44" spans="1:7" ht="25.5">
      <c r="A44" s="20" t="s">
        <v>81</v>
      </c>
      <c r="B44" s="18">
        <v>0</v>
      </c>
      <c r="C44" s="18">
        <v>82</v>
      </c>
      <c r="D44" s="18">
        <v>1500</v>
      </c>
      <c r="E44" s="18">
        <v>1582</v>
      </c>
      <c r="F44" s="20" t="s">
        <v>82</v>
      </c>
      <c r="G44" s="15" t="s">
        <v>24</v>
      </c>
    </row>
    <row r="45" spans="1:7" ht="51">
      <c r="A45" s="20" t="s">
        <v>85</v>
      </c>
      <c r="B45" s="18">
        <v>0</v>
      </c>
      <c r="C45" s="18">
        <v>8</v>
      </c>
      <c r="D45" s="18">
        <v>0</v>
      </c>
      <c r="E45" s="18">
        <v>8</v>
      </c>
      <c r="F45" s="19" t="s">
        <v>86</v>
      </c>
      <c r="G45" s="15" t="s">
        <v>40</v>
      </c>
    </row>
  </sheetData>
  <sheetProtection/>
  <mergeCells count="13">
    <mergeCell ref="A7:G7"/>
    <mergeCell ref="A2:A3"/>
    <mergeCell ref="B2:E2"/>
    <mergeCell ref="F2:F3"/>
    <mergeCell ref="G2:G3"/>
    <mergeCell ref="A4:G4"/>
    <mergeCell ref="A28:G28"/>
    <mergeCell ref="A34:G34"/>
    <mergeCell ref="A38:G38"/>
    <mergeCell ref="A42:G42"/>
    <mergeCell ref="A11:G11"/>
    <mergeCell ref="A16:G16"/>
    <mergeCell ref="A21:G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45"/>
  <sheetViews>
    <sheetView zoomScalePageLayoutView="0" workbookViewId="0" topLeftCell="A1">
      <selection activeCell="G17" sqref="G17:G20"/>
    </sheetView>
  </sheetViews>
  <sheetFormatPr defaultColWidth="9.140625" defaultRowHeight="12.75"/>
  <cols>
    <col min="1" max="1" width="51.00390625" style="0" customWidth="1"/>
    <col min="2" max="2" width="12.140625" style="0" customWidth="1"/>
    <col min="3" max="3" width="14.7109375" style="0" customWidth="1"/>
    <col min="4" max="4" width="13.00390625" style="0" customWidth="1"/>
    <col min="6" max="6" width="50.421875" style="0" customWidth="1"/>
    <col min="7" max="7" width="16.57421875" style="0" customWidth="1"/>
  </cols>
  <sheetData>
    <row r="2" spans="1:7" ht="12.75">
      <c r="A2" s="57" t="s">
        <v>7</v>
      </c>
      <c r="B2" s="57" t="s">
        <v>0</v>
      </c>
      <c r="C2" s="57"/>
      <c r="D2" s="57"/>
      <c r="E2" s="57"/>
      <c r="F2" s="58" t="s">
        <v>8</v>
      </c>
      <c r="G2" s="58" t="s">
        <v>4</v>
      </c>
    </row>
    <row r="3" spans="1:7" ht="38.25">
      <c r="A3" s="57"/>
      <c r="B3" s="15" t="s">
        <v>1</v>
      </c>
      <c r="C3" s="15" t="s">
        <v>2</v>
      </c>
      <c r="D3" s="15" t="s">
        <v>3</v>
      </c>
      <c r="E3" s="16" t="s">
        <v>9</v>
      </c>
      <c r="F3" s="58"/>
      <c r="G3" s="58"/>
    </row>
    <row r="4" spans="1:7" ht="12.75">
      <c r="A4" s="57" t="s">
        <v>10</v>
      </c>
      <c r="B4" s="57"/>
      <c r="C4" s="57"/>
      <c r="D4" s="57"/>
      <c r="E4" s="57"/>
      <c r="F4" s="57"/>
      <c r="G4" s="57"/>
    </row>
    <row r="5" spans="1:7" ht="25.5">
      <c r="A5" s="17" t="s">
        <v>11</v>
      </c>
      <c r="B5" s="18">
        <v>2000</v>
      </c>
      <c r="C5" s="18">
        <v>0</v>
      </c>
      <c r="D5" s="18">
        <v>0</v>
      </c>
      <c r="E5" s="18">
        <v>2000</v>
      </c>
      <c r="F5" s="19" t="s">
        <v>88</v>
      </c>
      <c r="G5" s="22" t="s">
        <v>12</v>
      </c>
    </row>
    <row r="6" spans="1:7" ht="25.5">
      <c r="A6" s="19" t="s">
        <v>5</v>
      </c>
      <c r="B6" s="18">
        <v>28</v>
      </c>
      <c r="C6" s="18">
        <v>4.8</v>
      </c>
      <c r="D6" s="18">
        <v>7.2</v>
      </c>
      <c r="E6" s="18">
        <v>40</v>
      </c>
      <c r="F6" s="19" t="s">
        <v>13</v>
      </c>
      <c r="G6" s="22" t="s">
        <v>14</v>
      </c>
    </row>
    <row r="7" spans="1:7" ht="12.75">
      <c r="A7" s="57" t="s">
        <v>15</v>
      </c>
      <c r="B7" s="57"/>
      <c r="C7" s="57"/>
      <c r="D7" s="57"/>
      <c r="E7" s="57"/>
      <c r="F7" s="57"/>
      <c r="G7" s="57"/>
    </row>
    <row r="8" spans="1:7" ht="25.5">
      <c r="A8" s="19" t="s">
        <v>22</v>
      </c>
      <c r="B8" s="18">
        <v>0</v>
      </c>
      <c r="C8" s="18">
        <v>2.2</v>
      </c>
      <c r="D8" s="18">
        <v>0</v>
      </c>
      <c r="E8" s="18">
        <v>2.2</v>
      </c>
      <c r="F8" s="19" t="s">
        <v>18</v>
      </c>
      <c r="G8" s="22" t="s">
        <v>19</v>
      </c>
    </row>
    <row r="9" spans="1:7" ht="38.25">
      <c r="A9" s="19" t="s">
        <v>17</v>
      </c>
      <c r="B9" s="18">
        <v>0</v>
      </c>
      <c r="C9" s="18">
        <v>13.7</v>
      </c>
      <c r="D9" s="18">
        <v>0</v>
      </c>
      <c r="E9" s="18">
        <v>13.7</v>
      </c>
      <c r="F9" s="19" t="s">
        <v>16</v>
      </c>
      <c r="G9" s="22" t="s">
        <v>20</v>
      </c>
    </row>
    <row r="10" spans="1:7" ht="38.25">
      <c r="A10" s="19" t="s">
        <v>59</v>
      </c>
      <c r="B10" s="18">
        <v>0</v>
      </c>
      <c r="C10" s="18">
        <v>0</v>
      </c>
      <c r="D10" s="18">
        <v>6000</v>
      </c>
      <c r="E10" s="18">
        <v>6000</v>
      </c>
      <c r="F10" s="19" t="s">
        <v>18</v>
      </c>
      <c r="G10" s="22" t="s">
        <v>21</v>
      </c>
    </row>
    <row r="11" spans="1:7" ht="12.75">
      <c r="A11" s="57" t="s">
        <v>23</v>
      </c>
      <c r="B11" s="57"/>
      <c r="C11" s="57"/>
      <c r="D11" s="57"/>
      <c r="E11" s="57"/>
      <c r="F11" s="57"/>
      <c r="G11" s="57"/>
    </row>
    <row r="12" spans="1:7" ht="38.25">
      <c r="A12" s="20" t="s">
        <v>53</v>
      </c>
      <c r="B12" s="18">
        <v>0</v>
      </c>
      <c r="C12" s="18">
        <v>0</v>
      </c>
      <c r="D12" s="18">
        <v>184</v>
      </c>
      <c r="E12" s="18">
        <v>184</v>
      </c>
      <c r="F12" s="19" t="s">
        <v>56</v>
      </c>
      <c r="G12" s="22" t="s">
        <v>24</v>
      </c>
    </row>
    <row r="13" spans="1:7" ht="25.5">
      <c r="A13" s="20" t="s">
        <v>25</v>
      </c>
      <c r="B13" s="18">
        <v>0</v>
      </c>
      <c r="C13" s="18">
        <v>0</v>
      </c>
      <c r="D13" s="18">
        <v>160</v>
      </c>
      <c r="E13" s="18">
        <v>160</v>
      </c>
      <c r="F13" s="19" t="s">
        <v>56</v>
      </c>
      <c r="G13" s="22" t="s">
        <v>12</v>
      </c>
    </row>
    <row r="14" spans="1:7" ht="38.25">
      <c r="A14" s="19" t="s">
        <v>54</v>
      </c>
      <c r="B14" s="18">
        <v>0</v>
      </c>
      <c r="C14" s="18">
        <v>0</v>
      </c>
      <c r="D14" s="18">
        <v>55</v>
      </c>
      <c r="E14" s="18">
        <v>55</v>
      </c>
      <c r="F14" s="19" t="s">
        <v>26</v>
      </c>
      <c r="G14" s="22" t="s">
        <v>27</v>
      </c>
    </row>
    <row r="15" spans="1:7" ht="12.75">
      <c r="A15" s="21" t="s">
        <v>28</v>
      </c>
      <c r="B15" s="18">
        <v>0</v>
      </c>
      <c r="C15" s="18">
        <v>0</v>
      </c>
      <c r="D15" s="18">
        <v>387.7</v>
      </c>
      <c r="E15" s="18">
        <v>387.7</v>
      </c>
      <c r="F15" s="17" t="s">
        <v>55</v>
      </c>
      <c r="G15" s="22" t="s">
        <v>29</v>
      </c>
    </row>
    <row r="16" spans="1:7" ht="12.75">
      <c r="A16" s="57" t="s">
        <v>57</v>
      </c>
      <c r="B16" s="57"/>
      <c r="C16" s="57"/>
      <c r="D16" s="57"/>
      <c r="E16" s="57"/>
      <c r="F16" s="57"/>
      <c r="G16" s="57"/>
    </row>
    <row r="17" spans="1:7" ht="63.75">
      <c r="A17" s="20" t="s">
        <v>89</v>
      </c>
      <c r="B17" s="18">
        <v>0</v>
      </c>
      <c r="C17" s="18">
        <v>20.2</v>
      </c>
      <c r="D17" s="18">
        <v>0</v>
      </c>
      <c r="E17" s="18">
        <v>20.2</v>
      </c>
      <c r="F17" s="19" t="s">
        <v>30</v>
      </c>
      <c r="G17" s="15" t="s">
        <v>27</v>
      </c>
    </row>
    <row r="18" spans="1:7" ht="12.75">
      <c r="A18" s="20" t="s">
        <v>31</v>
      </c>
      <c r="B18" s="18">
        <v>0</v>
      </c>
      <c r="C18" s="18">
        <v>0</v>
      </c>
      <c r="D18" s="18">
        <v>29</v>
      </c>
      <c r="E18" s="18">
        <v>29</v>
      </c>
      <c r="F18" s="17" t="s">
        <v>87</v>
      </c>
      <c r="G18" s="15" t="s">
        <v>32</v>
      </c>
    </row>
    <row r="19" spans="1:7" ht="38.25">
      <c r="A19" s="19" t="s">
        <v>60</v>
      </c>
      <c r="B19" s="18">
        <v>0</v>
      </c>
      <c r="C19" s="18">
        <v>44</v>
      </c>
      <c r="D19" s="18">
        <v>1000.2</v>
      </c>
      <c r="E19" s="18">
        <v>1044.2</v>
      </c>
      <c r="F19" s="20" t="s">
        <v>33</v>
      </c>
      <c r="G19" s="15" t="s">
        <v>24</v>
      </c>
    </row>
    <row r="20" spans="1:7" ht="38.25">
      <c r="A20" s="20" t="s">
        <v>61</v>
      </c>
      <c r="B20" s="18">
        <v>0</v>
      </c>
      <c r="C20" s="18">
        <v>0</v>
      </c>
      <c r="D20" s="18">
        <v>800.2</v>
      </c>
      <c r="E20" s="18">
        <v>800.2</v>
      </c>
      <c r="F20" s="20" t="s">
        <v>62</v>
      </c>
      <c r="G20" s="15" t="s">
        <v>24</v>
      </c>
    </row>
    <row r="21" spans="1:7" ht="12.75">
      <c r="A21" s="57" t="s">
        <v>63</v>
      </c>
      <c r="B21" s="57"/>
      <c r="C21" s="57"/>
      <c r="D21" s="57"/>
      <c r="E21" s="57"/>
      <c r="F21" s="57"/>
      <c r="G21" s="57"/>
    </row>
    <row r="22" spans="1:7" ht="38.25">
      <c r="A22" s="20" t="s">
        <v>34</v>
      </c>
      <c r="B22" s="18">
        <v>140</v>
      </c>
      <c r="C22" s="18">
        <v>20</v>
      </c>
      <c r="D22" s="18">
        <v>0</v>
      </c>
      <c r="E22" s="18">
        <v>160</v>
      </c>
      <c r="F22" s="20" t="s">
        <v>35</v>
      </c>
      <c r="G22" s="23" t="s">
        <v>14</v>
      </c>
    </row>
    <row r="23" spans="1:7" ht="51">
      <c r="A23" s="19" t="s">
        <v>64</v>
      </c>
      <c r="B23" s="18">
        <v>602</v>
      </c>
      <c r="C23" s="18">
        <v>100.4</v>
      </c>
      <c r="D23" s="18">
        <v>0</v>
      </c>
      <c r="E23" s="18">
        <v>702.4</v>
      </c>
      <c r="F23" s="20" t="s">
        <v>36</v>
      </c>
      <c r="G23" s="22" t="s">
        <v>14</v>
      </c>
    </row>
    <row r="24" spans="1:7" ht="76.5">
      <c r="A24" s="20" t="s">
        <v>65</v>
      </c>
      <c r="B24" s="18">
        <v>0</v>
      </c>
      <c r="C24" s="18">
        <v>9</v>
      </c>
      <c r="D24" s="18">
        <v>0</v>
      </c>
      <c r="E24" s="18">
        <v>9</v>
      </c>
      <c r="F24" s="20" t="s">
        <v>90</v>
      </c>
      <c r="G24" s="23" t="s">
        <v>46</v>
      </c>
    </row>
    <row r="25" spans="1:7" ht="25.5">
      <c r="A25" s="19" t="s">
        <v>67</v>
      </c>
      <c r="B25" s="18">
        <v>200</v>
      </c>
      <c r="C25" s="18">
        <v>50</v>
      </c>
      <c r="D25" s="18">
        <v>0</v>
      </c>
      <c r="E25" s="18">
        <v>250</v>
      </c>
      <c r="F25" s="21" t="s">
        <v>35</v>
      </c>
      <c r="G25" s="23" t="s">
        <v>14</v>
      </c>
    </row>
    <row r="26" spans="1:7" ht="38.25">
      <c r="A26" s="19" t="s">
        <v>38</v>
      </c>
      <c r="B26" s="18">
        <v>100</v>
      </c>
      <c r="C26" s="18">
        <v>20</v>
      </c>
      <c r="D26" s="18">
        <v>0</v>
      </c>
      <c r="E26" s="18">
        <v>120</v>
      </c>
      <c r="F26" s="20" t="s">
        <v>35</v>
      </c>
      <c r="G26" s="22" t="s">
        <v>39</v>
      </c>
    </row>
    <row r="27" spans="1:7" ht="102">
      <c r="A27" s="20" t="s">
        <v>94</v>
      </c>
      <c r="B27" s="18">
        <v>0</v>
      </c>
      <c r="C27" s="18">
        <v>1353.22</v>
      </c>
      <c r="D27" s="18">
        <v>0</v>
      </c>
      <c r="E27" s="18">
        <v>1353.22</v>
      </c>
      <c r="F27" s="20" t="s">
        <v>69</v>
      </c>
      <c r="G27" s="22" t="s">
        <v>40</v>
      </c>
    </row>
    <row r="28" spans="1:7" ht="12.75">
      <c r="A28" s="57" t="s">
        <v>41</v>
      </c>
      <c r="B28" s="57"/>
      <c r="C28" s="57"/>
      <c r="D28" s="57"/>
      <c r="E28" s="57"/>
      <c r="F28" s="57"/>
      <c r="G28" s="57"/>
    </row>
    <row r="29" spans="1:7" ht="51">
      <c r="A29" s="19" t="s">
        <v>42</v>
      </c>
      <c r="B29" s="18">
        <v>1360</v>
      </c>
      <c r="C29" s="18">
        <v>140</v>
      </c>
      <c r="D29" s="18">
        <v>0</v>
      </c>
      <c r="E29" s="18">
        <v>1500</v>
      </c>
      <c r="F29" s="19" t="s">
        <v>43</v>
      </c>
      <c r="G29" s="22" t="s">
        <v>39</v>
      </c>
    </row>
    <row r="30" spans="1:7" ht="51">
      <c r="A30" s="19" t="s">
        <v>44</v>
      </c>
      <c r="B30" s="18">
        <v>2756.07</v>
      </c>
      <c r="C30" s="18">
        <v>232.41</v>
      </c>
      <c r="D30" s="18">
        <v>0</v>
      </c>
      <c r="E30" s="18">
        <v>2988.48</v>
      </c>
      <c r="F30" s="19" t="s">
        <v>71</v>
      </c>
      <c r="G30" s="22" t="s">
        <v>14</v>
      </c>
    </row>
    <row r="31" spans="1:7" ht="38.25">
      <c r="A31" s="20" t="s">
        <v>70</v>
      </c>
      <c r="B31" s="18">
        <v>0</v>
      </c>
      <c r="C31" s="18">
        <v>56320.65</v>
      </c>
      <c r="D31" s="18">
        <v>0</v>
      </c>
      <c r="E31" s="18">
        <v>56320.65</v>
      </c>
      <c r="F31" s="19" t="s">
        <v>72</v>
      </c>
      <c r="G31" s="22" t="s">
        <v>39</v>
      </c>
    </row>
    <row r="32" spans="1:7" ht="38.25">
      <c r="A32" s="19" t="s">
        <v>45</v>
      </c>
      <c r="B32" s="18">
        <v>1360</v>
      </c>
      <c r="C32" s="18">
        <v>140</v>
      </c>
      <c r="D32" s="18">
        <v>0</v>
      </c>
      <c r="E32" s="18">
        <v>1500</v>
      </c>
      <c r="F32" s="20" t="s">
        <v>62</v>
      </c>
      <c r="G32" s="23" t="s">
        <v>46</v>
      </c>
    </row>
    <row r="33" spans="1:7" ht="76.5">
      <c r="A33" s="19" t="s">
        <v>91</v>
      </c>
      <c r="B33" s="18">
        <v>0</v>
      </c>
      <c r="C33" s="18">
        <v>200</v>
      </c>
      <c r="D33" s="18">
        <v>0</v>
      </c>
      <c r="E33" s="18">
        <v>200</v>
      </c>
      <c r="F33" s="20" t="s">
        <v>73</v>
      </c>
      <c r="G33" s="23" t="s">
        <v>46</v>
      </c>
    </row>
    <row r="34" spans="1:7" ht="12.75">
      <c r="A34" s="57" t="s">
        <v>74</v>
      </c>
      <c r="B34" s="57"/>
      <c r="C34" s="57"/>
      <c r="D34" s="57"/>
      <c r="E34" s="57"/>
      <c r="F34" s="57"/>
      <c r="G34" s="57"/>
    </row>
    <row r="35" spans="1:7" ht="76.5">
      <c r="A35" s="19" t="s">
        <v>75</v>
      </c>
      <c r="B35" s="18">
        <v>0</v>
      </c>
      <c r="C35" s="18">
        <v>100</v>
      </c>
      <c r="D35" s="18">
        <v>0</v>
      </c>
      <c r="E35" s="18">
        <v>100</v>
      </c>
      <c r="F35" s="20" t="s">
        <v>76</v>
      </c>
      <c r="G35" s="23" t="s">
        <v>46</v>
      </c>
    </row>
    <row r="36" spans="1:7" ht="89.25">
      <c r="A36" s="19" t="s">
        <v>48</v>
      </c>
      <c r="B36" s="18">
        <v>110</v>
      </c>
      <c r="C36" s="18">
        <v>40</v>
      </c>
      <c r="D36" s="18">
        <v>0</v>
      </c>
      <c r="E36" s="18">
        <v>150</v>
      </c>
      <c r="F36" s="19" t="s">
        <v>77</v>
      </c>
      <c r="G36" s="22" t="s">
        <v>29</v>
      </c>
    </row>
    <row r="37" spans="1:7" ht="38.25">
      <c r="A37" s="19" t="s">
        <v>78</v>
      </c>
      <c r="B37" s="18">
        <v>1040.4</v>
      </c>
      <c r="C37" s="18">
        <v>400</v>
      </c>
      <c r="D37" s="18">
        <v>0</v>
      </c>
      <c r="E37" s="18">
        <v>1440.4</v>
      </c>
      <c r="F37" s="20" t="s">
        <v>62</v>
      </c>
      <c r="G37" s="22" t="s">
        <v>49</v>
      </c>
    </row>
    <row r="38" spans="1:7" ht="12.75">
      <c r="A38" s="57" t="s">
        <v>50</v>
      </c>
      <c r="B38" s="57"/>
      <c r="C38" s="57"/>
      <c r="D38" s="57"/>
      <c r="E38" s="57"/>
      <c r="F38" s="57"/>
      <c r="G38" s="57"/>
    </row>
    <row r="39" spans="1:7" ht="76.5">
      <c r="A39" s="19" t="s">
        <v>79</v>
      </c>
      <c r="B39" s="18">
        <v>0</v>
      </c>
      <c r="C39" s="18">
        <v>33.18</v>
      </c>
      <c r="D39" s="18">
        <v>0</v>
      </c>
      <c r="E39" s="18">
        <v>33.18</v>
      </c>
      <c r="F39" s="20" t="s">
        <v>76</v>
      </c>
      <c r="G39" s="23" t="s">
        <v>46</v>
      </c>
    </row>
    <row r="40" spans="1:7" ht="25.5">
      <c r="A40" s="19" t="s">
        <v>51</v>
      </c>
      <c r="B40" s="18">
        <v>0</v>
      </c>
      <c r="C40" s="18">
        <v>0</v>
      </c>
      <c r="D40" s="18">
        <v>25000</v>
      </c>
      <c r="E40" s="18">
        <v>25000</v>
      </c>
      <c r="F40" s="20" t="s">
        <v>30</v>
      </c>
      <c r="G40" s="22" t="s">
        <v>14</v>
      </c>
    </row>
    <row r="41" spans="1:7" ht="38.25">
      <c r="A41" s="19" t="s">
        <v>92</v>
      </c>
      <c r="B41" s="18">
        <v>0</v>
      </c>
      <c r="C41" s="18">
        <v>511.56</v>
      </c>
      <c r="D41" s="18">
        <v>0</v>
      </c>
      <c r="E41" s="18">
        <v>511.56</v>
      </c>
      <c r="F41" s="21" t="s">
        <v>55</v>
      </c>
      <c r="G41" s="22" t="s">
        <v>14</v>
      </c>
    </row>
    <row r="42" spans="1:7" ht="12.75">
      <c r="A42" s="57" t="s">
        <v>80</v>
      </c>
      <c r="B42" s="57"/>
      <c r="C42" s="57"/>
      <c r="D42" s="57"/>
      <c r="E42" s="57"/>
      <c r="F42" s="57"/>
      <c r="G42" s="57"/>
    </row>
    <row r="43" spans="1:7" ht="63.75">
      <c r="A43" s="19" t="s">
        <v>83</v>
      </c>
      <c r="B43" s="18">
        <v>0</v>
      </c>
      <c r="C43" s="18">
        <v>45</v>
      </c>
      <c r="D43" s="18">
        <v>0</v>
      </c>
      <c r="E43" s="18">
        <v>45</v>
      </c>
      <c r="F43" s="19" t="s">
        <v>93</v>
      </c>
      <c r="G43" s="22" t="s">
        <v>27</v>
      </c>
    </row>
    <row r="44" spans="1:7" ht="25.5">
      <c r="A44" s="20" t="s">
        <v>81</v>
      </c>
      <c r="B44" s="18">
        <v>0</v>
      </c>
      <c r="C44" s="18">
        <v>82</v>
      </c>
      <c r="D44" s="18">
        <v>1500</v>
      </c>
      <c r="E44" s="18">
        <v>1582</v>
      </c>
      <c r="F44" s="20" t="s">
        <v>82</v>
      </c>
      <c r="G44" s="22" t="s">
        <v>24</v>
      </c>
    </row>
    <row r="45" spans="1:7" ht="51">
      <c r="A45" s="20" t="s">
        <v>85</v>
      </c>
      <c r="B45" s="18">
        <v>0</v>
      </c>
      <c r="C45" s="18">
        <v>8</v>
      </c>
      <c r="D45" s="18">
        <v>0</v>
      </c>
      <c r="E45" s="18">
        <v>8</v>
      </c>
      <c r="F45" s="19" t="s">
        <v>86</v>
      </c>
      <c r="G45" s="22" t="s">
        <v>40</v>
      </c>
    </row>
  </sheetData>
  <sheetProtection/>
  <mergeCells count="13">
    <mergeCell ref="A42:G42"/>
    <mergeCell ref="A11:G11"/>
    <mergeCell ref="A16:G16"/>
    <mergeCell ref="A21:G21"/>
    <mergeCell ref="A28:G28"/>
    <mergeCell ref="A34:G34"/>
    <mergeCell ref="A38:G38"/>
    <mergeCell ref="A7:G7"/>
    <mergeCell ref="A2:A3"/>
    <mergeCell ref="B2:E2"/>
    <mergeCell ref="F2:F3"/>
    <mergeCell ref="G2:G3"/>
    <mergeCell ref="A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80"/>
  <sheetViews>
    <sheetView tabSelected="1" zoomScale="60" zoomScaleNormal="60" workbookViewId="0" topLeftCell="B55">
      <selection activeCell="R64" sqref="R64"/>
    </sheetView>
  </sheetViews>
  <sheetFormatPr defaultColWidth="9.140625" defaultRowHeight="12.75"/>
  <cols>
    <col min="1" max="1" width="9.140625" style="24" customWidth="1"/>
    <col min="2" max="2" width="51.00390625" style="24" customWidth="1"/>
    <col min="3" max="3" width="15.140625" style="24" customWidth="1"/>
    <col min="4" max="4" width="41.28125" style="24" customWidth="1"/>
    <col min="5" max="5" width="10.8515625" style="24" bestFit="1" customWidth="1"/>
    <col min="6" max="6" width="11.421875" style="24" customWidth="1"/>
    <col min="7" max="7" width="12.00390625" style="24" customWidth="1"/>
    <col min="8" max="8" width="13.57421875" style="24" customWidth="1"/>
    <col min="9" max="9" width="12.57421875" style="24" customWidth="1"/>
    <col min="10" max="10" width="10.8515625" style="24" customWidth="1"/>
    <col min="11" max="11" width="13.28125" style="24" customWidth="1"/>
    <col min="12" max="12" width="9.8515625" style="24" bestFit="1" customWidth="1"/>
    <col min="13" max="14" width="9.28125" style="24" bestFit="1" customWidth="1"/>
    <col min="15" max="15" width="9.8515625" style="24" bestFit="1" customWidth="1"/>
    <col min="16" max="16" width="9.28125" style="24" bestFit="1" customWidth="1"/>
    <col min="17" max="17" width="15.8515625" style="24" customWidth="1"/>
    <col min="18" max="18" width="39.7109375" style="24" customWidth="1"/>
    <col min="19" max="16384" width="9.140625" style="24" customWidth="1"/>
  </cols>
  <sheetData>
    <row r="3" spans="2:17" ht="18.75">
      <c r="B3" s="75" t="s">
        <v>203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</row>
    <row r="4" ht="13.5" thickBot="1"/>
    <row r="5" spans="1:18" ht="12.75">
      <c r="A5" s="73" t="s">
        <v>186</v>
      </c>
      <c r="B5" s="76" t="s">
        <v>7</v>
      </c>
      <c r="C5" s="76" t="s">
        <v>4</v>
      </c>
      <c r="D5" s="59" t="s">
        <v>95</v>
      </c>
      <c r="E5" s="61" t="s">
        <v>96</v>
      </c>
      <c r="F5" s="62"/>
      <c r="G5" s="62"/>
      <c r="H5" s="62"/>
      <c r="I5" s="62"/>
      <c r="J5" s="62"/>
      <c r="K5" s="62"/>
      <c r="L5" s="62"/>
      <c r="M5" s="62"/>
      <c r="N5" s="62"/>
      <c r="O5" s="62"/>
      <c r="P5" s="63"/>
      <c r="Q5" s="67" t="s">
        <v>97</v>
      </c>
      <c r="R5" s="51" t="s">
        <v>199</v>
      </c>
    </row>
    <row r="6" spans="1:18" ht="13.5" thickBot="1">
      <c r="A6" s="74"/>
      <c r="B6" s="77"/>
      <c r="C6" s="77"/>
      <c r="D6" s="60"/>
      <c r="E6" s="25">
        <v>2014</v>
      </c>
      <c r="F6" s="25">
        <v>2015</v>
      </c>
      <c r="G6" s="25">
        <v>2016</v>
      </c>
      <c r="H6" s="25">
        <v>2017</v>
      </c>
      <c r="I6" s="25">
        <v>2018</v>
      </c>
      <c r="J6" s="25">
        <v>2019</v>
      </c>
      <c r="K6" s="25">
        <v>2020</v>
      </c>
      <c r="L6" s="25">
        <v>2021</v>
      </c>
      <c r="M6" s="25">
        <v>2022</v>
      </c>
      <c r="N6" s="25">
        <v>2023</v>
      </c>
      <c r="O6" s="25">
        <v>2024</v>
      </c>
      <c r="P6" s="25">
        <v>2025</v>
      </c>
      <c r="Q6" s="68"/>
      <c r="R6" s="50" t="s">
        <v>206</v>
      </c>
    </row>
    <row r="7" spans="1:18" ht="102">
      <c r="A7" s="27">
        <v>1</v>
      </c>
      <c r="B7" s="26" t="s">
        <v>131</v>
      </c>
      <c r="C7" s="27" t="s">
        <v>144</v>
      </c>
      <c r="D7" s="69" t="s">
        <v>132</v>
      </c>
      <c r="E7" s="28"/>
      <c r="F7" s="28"/>
      <c r="G7" s="28"/>
      <c r="H7" s="28">
        <v>5000</v>
      </c>
      <c r="I7" s="28">
        <v>390000</v>
      </c>
      <c r="J7" s="28"/>
      <c r="K7" s="28"/>
      <c r="L7" s="28"/>
      <c r="M7" s="28"/>
      <c r="N7" s="28"/>
      <c r="O7" s="28"/>
      <c r="P7" s="28"/>
      <c r="Q7" s="44">
        <f>SUM(E7:P7)</f>
        <v>395000</v>
      </c>
      <c r="R7" s="48" t="s">
        <v>220</v>
      </c>
    </row>
    <row r="8" spans="1:18" ht="114.75">
      <c r="A8" s="41">
        <v>2</v>
      </c>
      <c r="B8" s="26" t="s">
        <v>150</v>
      </c>
      <c r="C8" s="27" t="s">
        <v>133</v>
      </c>
      <c r="D8" s="65"/>
      <c r="E8" s="28"/>
      <c r="F8" s="28"/>
      <c r="G8" s="28">
        <v>7800</v>
      </c>
      <c r="H8" s="28">
        <v>611120</v>
      </c>
      <c r="I8" s="28"/>
      <c r="J8" s="28"/>
      <c r="K8" s="28"/>
      <c r="L8" s="28"/>
      <c r="M8" s="28"/>
      <c r="N8" s="28"/>
      <c r="O8" s="28"/>
      <c r="P8" s="28"/>
      <c r="Q8" s="44">
        <f aca="true" t="shared" si="0" ref="Q8:Q71">SUM(E8:P8)</f>
        <v>618920</v>
      </c>
      <c r="R8" s="48" t="s">
        <v>221</v>
      </c>
    </row>
    <row r="9" spans="1:18" ht="98.25" customHeight="1">
      <c r="A9" s="41">
        <v>3</v>
      </c>
      <c r="B9" s="26" t="s">
        <v>99</v>
      </c>
      <c r="C9" s="27" t="s">
        <v>49</v>
      </c>
      <c r="D9" s="66"/>
      <c r="E9" s="28"/>
      <c r="F9" s="28"/>
      <c r="G9" s="28"/>
      <c r="H9" s="28"/>
      <c r="I9" s="28"/>
      <c r="J9" s="28">
        <v>117000</v>
      </c>
      <c r="K9" s="28">
        <v>9618000</v>
      </c>
      <c r="L9" s="28"/>
      <c r="M9" s="28"/>
      <c r="N9" s="28"/>
      <c r="O9" s="28"/>
      <c r="P9" s="28"/>
      <c r="Q9" s="44">
        <f t="shared" si="0"/>
        <v>9735000</v>
      </c>
      <c r="R9" s="48" t="s">
        <v>222</v>
      </c>
    </row>
    <row r="10" spans="1:18" ht="42.75" customHeight="1">
      <c r="A10" s="41">
        <v>4</v>
      </c>
      <c r="B10" s="26" t="s">
        <v>110</v>
      </c>
      <c r="C10" s="27" t="s">
        <v>144</v>
      </c>
      <c r="D10" s="64" t="s">
        <v>139</v>
      </c>
      <c r="E10" s="28"/>
      <c r="F10" s="28"/>
      <c r="G10" s="28"/>
      <c r="H10" s="28">
        <v>1200</v>
      </c>
      <c r="I10" s="28">
        <v>6000</v>
      </c>
      <c r="J10" s="28"/>
      <c r="K10" s="28"/>
      <c r="L10" s="28"/>
      <c r="M10" s="28"/>
      <c r="N10" s="28"/>
      <c r="O10" s="28"/>
      <c r="P10" s="28"/>
      <c r="Q10" s="44">
        <f t="shared" si="0"/>
        <v>7200</v>
      </c>
      <c r="R10" s="48" t="s">
        <v>200</v>
      </c>
    </row>
    <row r="11" spans="1:18" ht="38.25">
      <c r="A11" s="41">
        <v>5</v>
      </c>
      <c r="B11" s="26" t="s">
        <v>111</v>
      </c>
      <c r="C11" s="27" t="s">
        <v>145</v>
      </c>
      <c r="D11" s="65"/>
      <c r="E11" s="28"/>
      <c r="F11" s="28">
        <v>1116</v>
      </c>
      <c r="G11" s="28">
        <v>1628</v>
      </c>
      <c r="H11" s="28">
        <v>1628</v>
      </c>
      <c r="I11" s="28">
        <v>1628</v>
      </c>
      <c r="J11" s="28"/>
      <c r="K11" s="28"/>
      <c r="L11" s="28"/>
      <c r="M11" s="28"/>
      <c r="N11" s="28"/>
      <c r="O11" s="28"/>
      <c r="P11" s="28"/>
      <c r="Q11" s="44">
        <f t="shared" si="0"/>
        <v>6000</v>
      </c>
      <c r="R11" s="48" t="s">
        <v>223</v>
      </c>
    </row>
    <row r="12" spans="1:18" ht="38.25">
      <c r="A12" s="41">
        <v>6</v>
      </c>
      <c r="B12" s="26" t="s">
        <v>123</v>
      </c>
      <c r="C12" s="27" t="s">
        <v>116</v>
      </c>
      <c r="D12" s="65"/>
      <c r="E12" s="28"/>
      <c r="F12" s="28"/>
      <c r="G12" s="28">
        <v>7209</v>
      </c>
      <c r="H12" s="28">
        <v>70000</v>
      </c>
      <c r="I12" s="28"/>
      <c r="J12" s="28"/>
      <c r="K12" s="28"/>
      <c r="L12" s="28"/>
      <c r="M12" s="28"/>
      <c r="N12" s="28"/>
      <c r="O12" s="28"/>
      <c r="P12" s="28"/>
      <c r="Q12" s="44">
        <f t="shared" si="0"/>
        <v>77209</v>
      </c>
      <c r="R12" s="48" t="s">
        <v>224</v>
      </c>
    </row>
    <row r="13" spans="1:18" ht="38.25">
      <c r="A13" s="41">
        <v>7</v>
      </c>
      <c r="B13" s="26" t="s">
        <v>112</v>
      </c>
      <c r="C13" s="27" t="s">
        <v>116</v>
      </c>
      <c r="D13" s="65"/>
      <c r="E13" s="28"/>
      <c r="F13" s="28"/>
      <c r="G13" s="28">
        <v>4200</v>
      </c>
      <c r="H13" s="28">
        <v>60000</v>
      </c>
      <c r="I13" s="28"/>
      <c r="J13" s="28"/>
      <c r="K13" s="28"/>
      <c r="L13" s="28"/>
      <c r="M13" s="28"/>
      <c r="N13" s="28"/>
      <c r="O13" s="28"/>
      <c r="P13" s="28"/>
      <c r="Q13" s="44">
        <f t="shared" si="0"/>
        <v>64200</v>
      </c>
      <c r="R13" s="48" t="s">
        <v>232</v>
      </c>
    </row>
    <row r="14" spans="1:18" ht="38.25">
      <c r="A14" s="41">
        <v>8</v>
      </c>
      <c r="B14" s="26" t="s">
        <v>113</v>
      </c>
      <c r="C14" s="27" t="s">
        <v>49</v>
      </c>
      <c r="D14" s="65"/>
      <c r="E14" s="28"/>
      <c r="F14" s="28"/>
      <c r="G14" s="28"/>
      <c r="H14" s="28"/>
      <c r="I14" s="28">
        <v>4200</v>
      </c>
      <c r="J14" s="28">
        <v>60000</v>
      </c>
      <c r="K14" s="28">
        <v>10000</v>
      </c>
      <c r="L14" s="28"/>
      <c r="M14" s="28"/>
      <c r="N14" s="28"/>
      <c r="O14" s="28"/>
      <c r="P14" s="28"/>
      <c r="Q14" s="44">
        <f t="shared" si="0"/>
        <v>74200</v>
      </c>
      <c r="R14" s="48" t="s">
        <v>200</v>
      </c>
    </row>
    <row r="15" spans="1:18" ht="38.25">
      <c r="A15" s="41">
        <v>9</v>
      </c>
      <c r="B15" s="26" t="s">
        <v>114</v>
      </c>
      <c r="C15" s="27" t="s">
        <v>49</v>
      </c>
      <c r="D15" s="65"/>
      <c r="E15" s="28"/>
      <c r="F15" s="28"/>
      <c r="G15" s="28"/>
      <c r="H15" s="28"/>
      <c r="I15" s="28">
        <v>3000</v>
      </c>
      <c r="J15" s="28">
        <v>40000</v>
      </c>
      <c r="K15" s="28"/>
      <c r="L15" s="28"/>
      <c r="M15" s="28"/>
      <c r="N15" s="28"/>
      <c r="O15" s="28"/>
      <c r="P15" s="28"/>
      <c r="Q15" s="44">
        <f t="shared" si="0"/>
        <v>43000</v>
      </c>
      <c r="R15" s="48" t="s">
        <v>200</v>
      </c>
    </row>
    <row r="16" spans="1:18" ht="38.25">
      <c r="A16" s="41">
        <v>10</v>
      </c>
      <c r="B16" s="26" t="s">
        <v>117</v>
      </c>
      <c r="C16" s="27" t="s">
        <v>118</v>
      </c>
      <c r="D16" s="65"/>
      <c r="E16" s="28"/>
      <c r="F16" s="28"/>
      <c r="G16" s="28"/>
      <c r="H16" s="28"/>
      <c r="I16" s="28"/>
      <c r="J16" s="28"/>
      <c r="K16" s="28"/>
      <c r="L16" s="28"/>
      <c r="M16" s="28"/>
      <c r="N16" s="28">
        <v>6000</v>
      </c>
      <c r="O16" s="28">
        <v>70000</v>
      </c>
      <c r="P16" s="28"/>
      <c r="Q16" s="44">
        <f t="shared" si="0"/>
        <v>76000</v>
      </c>
      <c r="R16" s="48" t="s">
        <v>200</v>
      </c>
    </row>
    <row r="17" spans="1:18" ht="63.75">
      <c r="A17" s="41">
        <v>11</v>
      </c>
      <c r="B17" s="26" t="s">
        <v>191</v>
      </c>
      <c r="C17" s="27" t="s">
        <v>149</v>
      </c>
      <c r="D17" s="65"/>
      <c r="E17" s="28"/>
      <c r="F17" s="28"/>
      <c r="G17" s="40">
        <v>8796</v>
      </c>
      <c r="H17" s="28"/>
      <c r="I17" s="28"/>
      <c r="J17" s="28"/>
      <c r="K17" s="28"/>
      <c r="L17" s="28"/>
      <c r="M17" s="28"/>
      <c r="N17" s="28"/>
      <c r="O17" s="28"/>
      <c r="P17" s="28"/>
      <c r="Q17" s="44">
        <f t="shared" si="0"/>
        <v>8796</v>
      </c>
      <c r="R17" s="48" t="s">
        <v>207</v>
      </c>
    </row>
    <row r="18" spans="1:18" ht="76.5">
      <c r="A18" s="41">
        <v>12</v>
      </c>
      <c r="B18" s="26" t="s">
        <v>170</v>
      </c>
      <c r="C18" s="27" t="s">
        <v>144</v>
      </c>
      <c r="D18" s="65"/>
      <c r="E18" s="28"/>
      <c r="F18" s="28"/>
      <c r="G18" s="28"/>
      <c r="H18" s="28">
        <v>5000</v>
      </c>
      <c r="I18" s="28">
        <v>70000</v>
      </c>
      <c r="J18" s="28"/>
      <c r="K18" s="28"/>
      <c r="L18" s="28"/>
      <c r="M18" s="28"/>
      <c r="N18" s="28"/>
      <c r="O18" s="28"/>
      <c r="P18" s="28"/>
      <c r="Q18" s="44">
        <f t="shared" si="0"/>
        <v>75000</v>
      </c>
      <c r="R18" s="48" t="s">
        <v>201</v>
      </c>
    </row>
    <row r="19" spans="1:18" ht="25.5">
      <c r="A19" s="41">
        <v>13</v>
      </c>
      <c r="B19" s="26" t="s">
        <v>115</v>
      </c>
      <c r="C19" s="27" t="s">
        <v>147</v>
      </c>
      <c r="D19" s="65"/>
      <c r="E19" s="28"/>
      <c r="F19" s="28"/>
      <c r="G19" s="28"/>
      <c r="H19" s="28">
        <v>3000</v>
      </c>
      <c r="I19" s="28"/>
      <c r="J19" s="28">
        <v>36000</v>
      </c>
      <c r="K19" s="28"/>
      <c r="L19" s="28"/>
      <c r="M19" s="28"/>
      <c r="N19" s="28"/>
      <c r="O19" s="28"/>
      <c r="P19" s="28"/>
      <c r="Q19" s="44">
        <f t="shared" si="0"/>
        <v>39000</v>
      </c>
      <c r="R19" s="48" t="s">
        <v>200</v>
      </c>
    </row>
    <row r="20" spans="1:18" ht="12.75">
      <c r="A20" s="41">
        <v>14</v>
      </c>
      <c r="B20" s="26" t="s">
        <v>119</v>
      </c>
      <c r="C20" s="27" t="s">
        <v>120</v>
      </c>
      <c r="D20" s="65"/>
      <c r="E20" s="28"/>
      <c r="F20" s="28"/>
      <c r="G20" s="28"/>
      <c r="H20" s="28">
        <v>6500</v>
      </c>
      <c r="I20" s="28"/>
      <c r="J20" s="28"/>
      <c r="K20" s="28"/>
      <c r="L20" s="28"/>
      <c r="M20" s="28"/>
      <c r="N20" s="28"/>
      <c r="O20" s="28"/>
      <c r="P20" s="28"/>
      <c r="Q20" s="44">
        <f t="shared" si="0"/>
        <v>6500</v>
      </c>
      <c r="R20" s="48" t="s">
        <v>200</v>
      </c>
    </row>
    <row r="21" spans="1:18" ht="12.75">
      <c r="A21" s="41">
        <v>15</v>
      </c>
      <c r="B21" s="26" t="s">
        <v>122</v>
      </c>
      <c r="C21" s="27" t="s">
        <v>49</v>
      </c>
      <c r="D21" s="65"/>
      <c r="E21" s="28"/>
      <c r="F21" s="28"/>
      <c r="G21" s="28"/>
      <c r="H21" s="28"/>
      <c r="I21" s="28">
        <v>6500</v>
      </c>
      <c r="J21" s="28"/>
      <c r="K21" s="28"/>
      <c r="L21" s="28"/>
      <c r="M21" s="28"/>
      <c r="N21" s="28"/>
      <c r="O21" s="28"/>
      <c r="P21" s="28"/>
      <c r="Q21" s="44">
        <f t="shared" si="0"/>
        <v>6500</v>
      </c>
      <c r="R21" s="48" t="s">
        <v>200</v>
      </c>
    </row>
    <row r="22" spans="1:18" ht="12.75">
      <c r="A22" s="41">
        <v>16</v>
      </c>
      <c r="B22" s="26" t="s">
        <v>124</v>
      </c>
      <c r="C22" s="27" t="s">
        <v>27</v>
      </c>
      <c r="D22" s="65"/>
      <c r="E22" s="28">
        <v>39213</v>
      </c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44">
        <f t="shared" si="0"/>
        <v>39213</v>
      </c>
      <c r="R22" s="47"/>
    </row>
    <row r="23" spans="1:18" ht="12.75">
      <c r="A23" s="41">
        <v>17</v>
      </c>
      <c r="B23" s="26" t="s">
        <v>125</v>
      </c>
      <c r="C23" s="27" t="s">
        <v>104</v>
      </c>
      <c r="D23" s="65"/>
      <c r="E23" s="28"/>
      <c r="F23" s="28">
        <v>1094</v>
      </c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44">
        <f t="shared" si="0"/>
        <v>1094</v>
      </c>
      <c r="R23" s="47"/>
    </row>
    <row r="24" spans="1:18" ht="76.5">
      <c r="A24" s="41">
        <v>18</v>
      </c>
      <c r="B24" s="26" t="s">
        <v>106</v>
      </c>
      <c r="C24" s="31" t="s">
        <v>46</v>
      </c>
      <c r="D24" s="65"/>
      <c r="E24" s="28">
        <v>26702.65</v>
      </c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44">
        <f t="shared" si="0"/>
        <v>26702.65</v>
      </c>
      <c r="R24" s="47"/>
    </row>
    <row r="25" spans="1:18" ht="38.25">
      <c r="A25" s="42" t="s">
        <v>196</v>
      </c>
      <c r="B25" s="26" t="s">
        <v>107</v>
      </c>
      <c r="C25" s="27"/>
      <c r="D25" s="65"/>
      <c r="E25" s="28">
        <v>15269.8</v>
      </c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44">
        <f t="shared" si="0"/>
        <v>15269.8</v>
      </c>
      <c r="R25" s="45"/>
    </row>
    <row r="26" spans="1:18" ht="38.25" customHeight="1">
      <c r="A26" s="42" t="s">
        <v>197</v>
      </c>
      <c r="B26" s="26" t="s">
        <v>108</v>
      </c>
      <c r="C26" s="27"/>
      <c r="D26" s="65"/>
      <c r="E26" s="28">
        <v>624.1</v>
      </c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44">
        <f t="shared" si="0"/>
        <v>624.1</v>
      </c>
      <c r="R26" s="47"/>
    </row>
    <row r="27" spans="1:18" ht="38.25">
      <c r="A27" s="42" t="s">
        <v>198</v>
      </c>
      <c r="B27" s="26" t="s">
        <v>109</v>
      </c>
      <c r="C27" s="27"/>
      <c r="D27" s="65"/>
      <c r="E27" s="28">
        <v>10808.75</v>
      </c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44">
        <f t="shared" si="0"/>
        <v>10808.75</v>
      </c>
      <c r="R27" s="47"/>
    </row>
    <row r="28" spans="1:18" ht="63.75">
      <c r="A28" s="41">
        <v>19</v>
      </c>
      <c r="B28" s="26" t="s">
        <v>171</v>
      </c>
      <c r="C28" s="27" t="s">
        <v>149</v>
      </c>
      <c r="D28" s="65"/>
      <c r="E28" s="28"/>
      <c r="F28" s="28"/>
      <c r="G28" s="28">
        <v>7500</v>
      </c>
      <c r="H28" s="28"/>
      <c r="I28" s="28"/>
      <c r="J28" s="28"/>
      <c r="K28" s="28"/>
      <c r="L28" s="28"/>
      <c r="M28" s="28"/>
      <c r="N28" s="28"/>
      <c r="O28" s="28"/>
      <c r="P28" s="28"/>
      <c r="Q28" s="44">
        <f t="shared" si="0"/>
        <v>7500</v>
      </c>
      <c r="R28" s="48" t="s">
        <v>208</v>
      </c>
    </row>
    <row r="29" spans="1:18" ht="63.75">
      <c r="A29" s="41">
        <v>20</v>
      </c>
      <c r="B29" s="26" t="s">
        <v>172</v>
      </c>
      <c r="C29" s="27" t="s">
        <v>149</v>
      </c>
      <c r="D29" s="65"/>
      <c r="E29" s="28"/>
      <c r="F29" s="28"/>
      <c r="G29" s="28">
        <v>1200</v>
      </c>
      <c r="H29" s="28"/>
      <c r="I29" s="28"/>
      <c r="J29" s="28"/>
      <c r="K29" s="28"/>
      <c r="L29" s="28"/>
      <c r="M29" s="28"/>
      <c r="N29" s="28"/>
      <c r="O29" s="28"/>
      <c r="P29" s="28"/>
      <c r="Q29" s="44">
        <f t="shared" si="0"/>
        <v>1200</v>
      </c>
      <c r="R29" s="48" t="s">
        <v>208</v>
      </c>
    </row>
    <row r="30" spans="1:18" ht="63.75">
      <c r="A30" s="41">
        <v>21</v>
      </c>
      <c r="B30" s="26" t="s">
        <v>173</v>
      </c>
      <c r="C30" s="27" t="s">
        <v>149</v>
      </c>
      <c r="D30" s="65"/>
      <c r="E30" s="28"/>
      <c r="F30" s="28"/>
      <c r="G30" s="28">
        <v>1500</v>
      </c>
      <c r="H30" s="28"/>
      <c r="I30" s="28"/>
      <c r="J30" s="28"/>
      <c r="K30" s="28"/>
      <c r="L30" s="28"/>
      <c r="M30" s="28"/>
      <c r="N30" s="28"/>
      <c r="O30" s="28"/>
      <c r="P30" s="28"/>
      <c r="Q30" s="44">
        <f t="shared" si="0"/>
        <v>1500</v>
      </c>
      <c r="R30" s="48" t="s">
        <v>208</v>
      </c>
    </row>
    <row r="31" spans="1:18" ht="63.75">
      <c r="A31" s="41">
        <v>22</v>
      </c>
      <c r="B31" s="26" t="s">
        <v>174</v>
      </c>
      <c r="C31" s="27" t="s">
        <v>149</v>
      </c>
      <c r="D31" s="65"/>
      <c r="E31" s="28"/>
      <c r="F31" s="28"/>
      <c r="G31" s="28">
        <v>2500</v>
      </c>
      <c r="H31" s="28"/>
      <c r="I31" s="28"/>
      <c r="J31" s="28"/>
      <c r="K31" s="28"/>
      <c r="L31" s="28"/>
      <c r="M31" s="28"/>
      <c r="N31" s="28"/>
      <c r="O31" s="28"/>
      <c r="P31" s="28"/>
      <c r="Q31" s="44">
        <f t="shared" si="0"/>
        <v>2500</v>
      </c>
      <c r="R31" s="48" t="s">
        <v>208</v>
      </c>
    </row>
    <row r="32" spans="1:18" ht="63.75">
      <c r="A32" s="41">
        <v>23</v>
      </c>
      <c r="B32" s="26" t="s">
        <v>175</v>
      </c>
      <c r="C32" s="27" t="s">
        <v>149</v>
      </c>
      <c r="D32" s="65"/>
      <c r="E32" s="28"/>
      <c r="F32" s="28"/>
      <c r="G32" s="28">
        <v>1775.1</v>
      </c>
      <c r="H32" s="28"/>
      <c r="I32" s="28"/>
      <c r="J32" s="28"/>
      <c r="K32" s="28"/>
      <c r="L32" s="28"/>
      <c r="M32" s="28"/>
      <c r="N32" s="28"/>
      <c r="O32" s="28"/>
      <c r="P32" s="28"/>
      <c r="Q32" s="44">
        <f t="shared" si="0"/>
        <v>1775.1</v>
      </c>
      <c r="R32" s="48" t="s">
        <v>208</v>
      </c>
    </row>
    <row r="33" spans="1:18" ht="63.75">
      <c r="A33" s="41">
        <v>24</v>
      </c>
      <c r="B33" s="26" t="s">
        <v>176</v>
      </c>
      <c r="C33" s="27" t="s">
        <v>149</v>
      </c>
      <c r="D33" s="65"/>
      <c r="E33" s="28"/>
      <c r="F33" s="28"/>
      <c r="G33" s="28">
        <v>572.4</v>
      </c>
      <c r="H33" s="28"/>
      <c r="I33" s="28"/>
      <c r="J33" s="28"/>
      <c r="K33" s="28"/>
      <c r="L33" s="28"/>
      <c r="M33" s="28"/>
      <c r="N33" s="28"/>
      <c r="O33" s="28"/>
      <c r="P33" s="28"/>
      <c r="Q33" s="44">
        <f t="shared" si="0"/>
        <v>572.4</v>
      </c>
      <c r="R33" s="48" t="s">
        <v>208</v>
      </c>
    </row>
    <row r="34" spans="1:18" ht="38.25">
      <c r="A34" s="41">
        <v>25</v>
      </c>
      <c r="B34" s="26" t="s">
        <v>177</v>
      </c>
      <c r="C34" s="27" t="s">
        <v>149</v>
      </c>
      <c r="D34" s="65"/>
      <c r="E34" s="28"/>
      <c r="F34" s="28"/>
      <c r="G34" s="28">
        <v>492</v>
      </c>
      <c r="H34" s="28"/>
      <c r="I34" s="28"/>
      <c r="J34" s="28"/>
      <c r="K34" s="28"/>
      <c r="L34" s="28"/>
      <c r="M34" s="28"/>
      <c r="N34" s="28"/>
      <c r="O34" s="28"/>
      <c r="P34" s="28"/>
      <c r="Q34" s="44">
        <f t="shared" si="0"/>
        <v>492</v>
      </c>
      <c r="R34" s="48" t="s">
        <v>209</v>
      </c>
    </row>
    <row r="35" spans="1:18" ht="51.75" customHeight="1">
      <c r="A35" s="41">
        <v>26</v>
      </c>
      <c r="B35" s="26" t="s">
        <v>178</v>
      </c>
      <c r="C35" s="27" t="s">
        <v>149</v>
      </c>
      <c r="D35" s="65"/>
      <c r="E35" s="28"/>
      <c r="F35" s="28"/>
      <c r="G35" s="28">
        <v>2500</v>
      </c>
      <c r="H35" s="28"/>
      <c r="I35" s="28"/>
      <c r="J35" s="28"/>
      <c r="K35" s="28"/>
      <c r="L35" s="28"/>
      <c r="M35" s="28"/>
      <c r="N35" s="28"/>
      <c r="O35" s="28"/>
      <c r="P35" s="28"/>
      <c r="Q35" s="44">
        <f t="shared" si="0"/>
        <v>2500</v>
      </c>
      <c r="R35" s="48" t="s">
        <v>225</v>
      </c>
    </row>
    <row r="36" spans="1:18" ht="63.75">
      <c r="A36" s="41">
        <v>27</v>
      </c>
      <c r="B36" s="26" t="s">
        <v>179</v>
      </c>
      <c r="C36" s="27" t="s">
        <v>149</v>
      </c>
      <c r="D36" s="65"/>
      <c r="E36" s="28"/>
      <c r="F36" s="28"/>
      <c r="G36" s="28">
        <v>500</v>
      </c>
      <c r="H36" s="28"/>
      <c r="I36" s="28"/>
      <c r="J36" s="28"/>
      <c r="K36" s="28"/>
      <c r="L36" s="28"/>
      <c r="M36" s="28"/>
      <c r="N36" s="28"/>
      <c r="O36" s="28"/>
      <c r="P36" s="28"/>
      <c r="Q36" s="44">
        <f t="shared" si="0"/>
        <v>500</v>
      </c>
      <c r="R36" s="48" t="s">
        <v>226</v>
      </c>
    </row>
    <row r="37" spans="1:18" ht="51">
      <c r="A37" s="41">
        <v>28</v>
      </c>
      <c r="B37" s="26" t="s">
        <v>187</v>
      </c>
      <c r="C37" s="27" t="s">
        <v>149</v>
      </c>
      <c r="D37" s="65"/>
      <c r="E37" s="28"/>
      <c r="F37" s="28"/>
      <c r="G37" s="28">
        <v>1500</v>
      </c>
      <c r="H37" s="28"/>
      <c r="I37" s="28"/>
      <c r="J37" s="28"/>
      <c r="K37" s="28"/>
      <c r="L37" s="28"/>
      <c r="M37" s="28"/>
      <c r="N37" s="28"/>
      <c r="O37" s="28"/>
      <c r="P37" s="28"/>
      <c r="Q37" s="44">
        <f t="shared" si="0"/>
        <v>1500</v>
      </c>
      <c r="R37" s="48" t="s">
        <v>208</v>
      </c>
    </row>
    <row r="38" spans="1:18" ht="51">
      <c r="A38" s="41">
        <v>29</v>
      </c>
      <c r="B38" s="26" t="s">
        <v>188</v>
      </c>
      <c r="C38" s="27" t="s">
        <v>149</v>
      </c>
      <c r="D38" s="65"/>
      <c r="E38" s="28"/>
      <c r="F38" s="28"/>
      <c r="G38" s="28">
        <v>3476.3</v>
      </c>
      <c r="H38" s="28"/>
      <c r="I38" s="28"/>
      <c r="J38" s="28"/>
      <c r="K38" s="28"/>
      <c r="L38" s="28"/>
      <c r="M38" s="28"/>
      <c r="N38" s="28"/>
      <c r="O38" s="28"/>
      <c r="P38" s="28"/>
      <c r="Q38" s="44">
        <f t="shared" si="0"/>
        <v>3476.3</v>
      </c>
      <c r="R38" s="48" t="s">
        <v>208</v>
      </c>
    </row>
    <row r="39" spans="1:18" ht="63.75">
      <c r="A39" s="41">
        <v>30</v>
      </c>
      <c r="B39" s="26" t="s">
        <v>180</v>
      </c>
      <c r="C39" s="27" t="s">
        <v>149</v>
      </c>
      <c r="D39" s="65"/>
      <c r="E39" s="28"/>
      <c r="F39" s="28"/>
      <c r="G39" s="28">
        <v>350</v>
      </c>
      <c r="H39" s="28"/>
      <c r="I39" s="28"/>
      <c r="J39" s="28"/>
      <c r="K39" s="28"/>
      <c r="L39" s="28"/>
      <c r="M39" s="28"/>
      <c r="N39" s="28"/>
      <c r="O39" s="28"/>
      <c r="P39" s="28"/>
      <c r="Q39" s="44">
        <f t="shared" si="0"/>
        <v>350</v>
      </c>
      <c r="R39" s="48" t="s">
        <v>208</v>
      </c>
    </row>
    <row r="40" spans="1:18" ht="63.75">
      <c r="A40" s="41">
        <v>31</v>
      </c>
      <c r="B40" s="26" t="s">
        <v>181</v>
      </c>
      <c r="C40" s="27" t="s">
        <v>149</v>
      </c>
      <c r="D40" s="66"/>
      <c r="E40" s="28"/>
      <c r="F40" s="28"/>
      <c r="G40" s="28">
        <v>8910.41</v>
      </c>
      <c r="H40" s="28"/>
      <c r="I40" s="28"/>
      <c r="J40" s="28"/>
      <c r="K40" s="28"/>
      <c r="L40" s="28"/>
      <c r="M40" s="28"/>
      <c r="N40" s="28"/>
      <c r="O40" s="28"/>
      <c r="P40" s="28"/>
      <c r="Q40" s="44">
        <f t="shared" si="0"/>
        <v>8910.41</v>
      </c>
      <c r="R40" s="48" t="s">
        <v>208</v>
      </c>
    </row>
    <row r="41" spans="1:18" ht="76.5">
      <c r="A41" s="41">
        <v>32</v>
      </c>
      <c r="B41" s="26" t="s">
        <v>100</v>
      </c>
      <c r="C41" s="27" t="s">
        <v>20</v>
      </c>
      <c r="D41" s="64" t="s">
        <v>140</v>
      </c>
      <c r="E41" s="28"/>
      <c r="F41" s="28"/>
      <c r="G41" s="28">
        <v>6000</v>
      </c>
      <c r="H41" s="28">
        <v>494000</v>
      </c>
      <c r="I41" s="28"/>
      <c r="J41" s="28"/>
      <c r="K41" s="28"/>
      <c r="L41" s="28"/>
      <c r="M41" s="28"/>
      <c r="N41" s="28"/>
      <c r="O41" s="28"/>
      <c r="P41" s="28"/>
      <c r="Q41" s="29">
        <f t="shared" si="0"/>
        <v>500000</v>
      </c>
      <c r="R41" s="48" t="s">
        <v>227</v>
      </c>
    </row>
    <row r="42" spans="1:18" ht="140.25">
      <c r="A42" s="41">
        <v>33</v>
      </c>
      <c r="B42" s="26" t="s">
        <v>159</v>
      </c>
      <c r="C42" s="27" t="s">
        <v>20</v>
      </c>
      <c r="D42" s="65"/>
      <c r="E42" s="28"/>
      <c r="F42" s="28"/>
      <c r="G42" s="28">
        <v>2400</v>
      </c>
      <c r="H42" s="28">
        <v>197600</v>
      </c>
      <c r="I42" s="28"/>
      <c r="J42" s="28"/>
      <c r="K42" s="28"/>
      <c r="L42" s="28"/>
      <c r="M42" s="28"/>
      <c r="N42" s="28"/>
      <c r="O42" s="28"/>
      <c r="P42" s="28"/>
      <c r="Q42" s="29">
        <f t="shared" si="0"/>
        <v>200000</v>
      </c>
      <c r="R42" s="48" t="s">
        <v>228</v>
      </c>
    </row>
    <row r="43" spans="1:18" ht="38.25">
      <c r="A43" s="41">
        <v>34</v>
      </c>
      <c r="B43" s="26" t="s">
        <v>146</v>
      </c>
      <c r="C43" s="27" t="s">
        <v>121</v>
      </c>
      <c r="D43" s="65"/>
      <c r="E43" s="28"/>
      <c r="F43" s="28"/>
      <c r="G43" s="28">
        <v>48223.2</v>
      </c>
      <c r="H43" s="28"/>
      <c r="I43" s="28"/>
      <c r="J43" s="28"/>
      <c r="K43" s="28"/>
      <c r="L43" s="28"/>
      <c r="M43" s="28"/>
      <c r="N43" s="28"/>
      <c r="O43" s="28"/>
      <c r="P43" s="28"/>
      <c r="Q43" s="29">
        <f t="shared" si="0"/>
        <v>48223.2</v>
      </c>
      <c r="R43" s="48" t="s">
        <v>204</v>
      </c>
    </row>
    <row r="44" spans="1:18" ht="25.5">
      <c r="A44" s="41">
        <v>35</v>
      </c>
      <c r="B44" s="26" t="s">
        <v>126</v>
      </c>
      <c r="C44" s="27" t="s">
        <v>49</v>
      </c>
      <c r="D44" s="65"/>
      <c r="E44" s="28"/>
      <c r="F44" s="28"/>
      <c r="G44" s="28"/>
      <c r="H44" s="28"/>
      <c r="I44" s="28">
        <v>60000</v>
      </c>
      <c r="J44" s="28"/>
      <c r="K44" s="28"/>
      <c r="L44" s="28"/>
      <c r="M44" s="28"/>
      <c r="N44" s="28"/>
      <c r="O44" s="28"/>
      <c r="P44" s="28"/>
      <c r="Q44" s="29">
        <f t="shared" si="0"/>
        <v>60000</v>
      </c>
      <c r="R44" s="48" t="s">
        <v>200</v>
      </c>
    </row>
    <row r="45" spans="1:18" ht="25.5">
      <c r="A45" s="41">
        <v>36</v>
      </c>
      <c r="B45" s="26" t="s">
        <v>127</v>
      </c>
      <c r="C45" s="27" t="s">
        <v>128</v>
      </c>
      <c r="D45" s="66"/>
      <c r="E45" s="28"/>
      <c r="F45" s="28"/>
      <c r="G45" s="28"/>
      <c r="H45" s="28"/>
      <c r="I45" s="28"/>
      <c r="J45" s="28"/>
      <c r="K45" s="28"/>
      <c r="L45" s="28">
        <v>60000</v>
      </c>
      <c r="M45" s="28"/>
      <c r="N45" s="28"/>
      <c r="O45" s="28"/>
      <c r="P45" s="28"/>
      <c r="Q45" s="29">
        <f t="shared" si="0"/>
        <v>60000</v>
      </c>
      <c r="R45" s="48" t="s">
        <v>200</v>
      </c>
    </row>
    <row r="46" spans="1:18" ht="51" customHeight="1">
      <c r="A46" s="41">
        <v>37</v>
      </c>
      <c r="B46" s="26" t="s">
        <v>129</v>
      </c>
      <c r="C46" s="27" t="s">
        <v>27</v>
      </c>
      <c r="D46" s="64" t="s">
        <v>141</v>
      </c>
      <c r="E46" s="28">
        <v>4262.48</v>
      </c>
      <c r="F46" s="28">
        <v>222561.3</v>
      </c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9">
        <f t="shared" si="0"/>
        <v>226823.78</v>
      </c>
      <c r="R46" s="47"/>
    </row>
    <row r="47" spans="1:18" ht="51">
      <c r="A47" s="41">
        <v>38</v>
      </c>
      <c r="B47" s="26" t="s">
        <v>165</v>
      </c>
      <c r="C47" s="27" t="s">
        <v>149</v>
      </c>
      <c r="D47" s="65"/>
      <c r="E47" s="28"/>
      <c r="F47" s="28"/>
      <c r="G47" s="28">
        <v>45950</v>
      </c>
      <c r="H47" s="28"/>
      <c r="I47" s="28"/>
      <c r="J47" s="28"/>
      <c r="K47" s="28"/>
      <c r="L47" s="28"/>
      <c r="M47" s="28"/>
      <c r="N47" s="28"/>
      <c r="O47" s="28"/>
      <c r="P47" s="28"/>
      <c r="Q47" s="29">
        <f t="shared" si="0"/>
        <v>45950</v>
      </c>
      <c r="R47" s="48" t="s">
        <v>208</v>
      </c>
    </row>
    <row r="48" spans="1:18" ht="51">
      <c r="A48" s="41">
        <v>39</v>
      </c>
      <c r="B48" s="26" t="s">
        <v>164</v>
      </c>
      <c r="C48" s="27" t="s">
        <v>149</v>
      </c>
      <c r="D48" s="65"/>
      <c r="E48" s="28"/>
      <c r="F48" s="28"/>
      <c r="G48" s="28">
        <v>2663.5</v>
      </c>
      <c r="H48" s="28"/>
      <c r="I48" s="28"/>
      <c r="J48" s="28"/>
      <c r="K48" s="28"/>
      <c r="L48" s="28"/>
      <c r="M48" s="28"/>
      <c r="N48" s="28"/>
      <c r="O48" s="28"/>
      <c r="P48" s="28"/>
      <c r="Q48" s="29">
        <f t="shared" si="0"/>
        <v>2663.5</v>
      </c>
      <c r="R48" s="48" t="s">
        <v>208</v>
      </c>
    </row>
    <row r="49" spans="1:18" ht="51">
      <c r="A49" s="41">
        <v>40</v>
      </c>
      <c r="B49" s="26" t="s">
        <v>163</v>
      </c>
      <c r="C49" s="27" t="s">
        <v>149</v>
      </c>
      <c r="D49" s="65"/>
      <c r="E49" s="28"/>
      <c r="F49" s="28"/>
      <c r="G49" s="28">
        <v>12708.2</v>
      </c>
      <c r="H49" s="28"/>
      <c r="I49" s="28"/>
      <c r="J49" s="28"/>
      <c r="K49" s="28"/>
      <c r="L49" s="28"/>
      <c r="M49" s="28"/>
      <c r="N49" s="28"/>
      <c r="O49" s="28"/>
      <c r="P49" s="28"/>
      <c r="Q49" s="29">
        <f t="shared" si="0"/>
        <v>12708.2</v>
      </c>
      <c r="R49" s="48" t="s">
        <v>208</v>
      </c>
    </row>
    <row r="50" spans="1:18" ht="51">
      <c r="A50" s="41">
        <v>41</v>
      </c>
      <c r="B50" s="26" t="s">
        <v>162</v>
      </c>
      <c r="C50" s="27" t="s">
        <v>149</v>
      </c>
      <c r="D50" s="65"/>
      <c r="E50" s="28"/>
      <c r="F50" s="28"/>
      <c r="G50" s="28">
        <v>4992.7</v>
      </c>
      <c r="H50" s="28"/>
      <c r="I50" s="28"/>
      <c r="J50" s="28"/>
      <c r="K50" s="28"/>
      <c r="L50" s="28"/>
      <c r="M50" s="28"/>
      <c r="N50" s="28"/>
      <c r="O50" s="28"/>
      <c r="P50" s="28"/>
      <c r="Q50" s="29">
        <f t="shared" si="0"/>
        <v>4992.7</v>
      </c>
      <c r="R50" s="48" t="s">
        <v>208</v>
      </c>
    </row>
    <row r="51" spans="1:18" ht="51">
      <c r="A51" s="41">
        <v>42</v>
      </c>
      <c r="B51" s="26" t="s">
        <v>161</v>
      </c>
      <c r="C51" s="27" t="s">
        <v>149</v>
      </c>
      <c r="D51" s="65"/>
      <c r="E51" s="28"/>
      <c r="F51" s="28"/>
      <c r="G51" s="28">
        <v>5452.29</v>
      </c>
      <c r="H51" s="28"/>
      <c r="I51" s="28"/>
      <c r="J51" s="28"/>
      <c r="K51" s="28"/>
      <c r="L51" s="28"/>
      <c r="M51" s="28"/>
      <c r="N51" s="28"/>
      <c r="O51" s="28"/>
      <c r="P51" s="28"/>
      <c r="Q51" s="29">
        <f t="shared" si="0"/>
        <v>5452.29</v>
      </c>
      <c r="R51" s="48" t="s">
        <v>208</v>
      </c>
    </row>
    <row r="52" spans="1:18" ht="51">
      <c r="A52" s="41">
        <v>43</v>
      </c>
      <c r="B52" s="26" t="s">
        <v>160</v>
      </c>
      <c r="C52" s="27" t="s">
        <v>149</v>
      </c>
      <c r="D52" s="65"/>
      <c r="E52" s="28"/>
      <c r="F52" s="28"/>
      <c r="G52" s="28">
        <v>3190</v>
      </c>
      <c r="H52" s="28"/>
      <c r="I52" s="28"/>
      <c r="J52" s="28"/>
      <c r="K52" s="28"/>
      <c r="L52" s="28"/>
      <c r="M52" s="28"/>
      <c r="N52" s="28"/>
      <c r="O52" s="28"/>
      <c r="P52" s="28"/>
      <c r="Q52" s="29">
        <f t="shared" si="0"/>
        <v>3190</v>
      </c>
      <c r="R52" s="48" t="s">
        <v>208</v>
      </c>
    </row>
    <row r="53" spans="1:18" ht="51">
      <c r="A53" s="41">
        <v>44</v>
      </c>
      <c r="B53" s="26" t="s">
        <v>166</v>
      </c>
      <c r="C53" s="27" t="s">
        <v>149</v>
      </c>
      <c r="D53" s="65"/>
      <c r="E53" s="28"/>
      <c r="F53" s="28"/>
      <c r="G53" s="28">
        <v>1008</v>
      </c>
      <c r="H53" s="28"/>
      <c r="I53" s="28"/>
      <c r="J53" s="28"/>
      <c r="K53" s="28"/>
      <c r="L53" s="28"/>
      <c r="M53" s="28"/>
      <c r="N53" s="28"/>
      <c r="O53" s="28"/>
      <c r="P53" s="28"/>
      <c r="Q53" s="29">
        <f t="shared" si="0"/>
        <v>1008</v>
      </c>
      <c r="R53" s="48" t="s">
        <v>208</v>
      </c>
    </row>
    <row r="54" spans="1:18" ht="51">
      <c r="A54" s="41">
        <v>45</v>
      </c>
      <c r="B54" s="26" t="s">
        <v>167</v>
      </c>
      <c r="C54" s="27" t="s">
        <v>149</v>
      </c>
      <c r="D54" s="65"/>
      <c r="E54" s="28"/>
      <c r="F54" s="28"/>
      <c r="G54" s="28">
        <v>2571.3</v>
      </c>
      <c r="H54" s="28"/>
      <c r="I54" s="28"/>
      <c r="J54" s="28"/>
      <c r="K54" s="28"/>
      <c r="L54" s="28"/>
      <c r="M54" s="28"/>
      <c r="N54" s="28"/>
      <c r="O54" s="28"/>
      <c r="P54" s="28"/>
      <c r="Q54" s="36">
        <f t="shared" si="0"/>
        <v>2571.3</v>
      </c>
      <c r="R54" s="48" t="s">
        <v>208</v>
      </c>
    </row>
    <row r="55" spans="1:18" ht="51">
      <c r="A55" s="41">
        <v>46</v>
      </c>
      <c r="B55" s="26" t="s">
        <v>168</v>
      </c>
      <c r="C55" s="27" t="s">
        <v>149</v>
      </c>
      <c r="D55" s="65"/>
      <c r="E55" s="28"/>
      <c r="F55" s="28"/>
      <c r="G55" s="28">
        <v>225</v>
      </c>
      <c r="H55" s="28"/>
      <c r="I55" s="28"/>
      <c r="J55" s="28"/>
      <c r="K55" s="28"/>
      <c r="L55" s="28"/>
      <c r="M55" s="28"/>
      <c r="N55" s="28"/>
      <c r="O55" s="28"/>
      <c r="P55" s="28"/>
      <c r="Q55" s="29">
        <f t="shared" si="0"/>
        <v>225</v>
      </c>
      <c r="R55" s="48" t="s">
        <v>210</v>
      </c>
    </row>
    <row r="56" spans="1:18" ht="51">
      <c r="A56" s="41">
        <v>47</v>
      </c>
      <c r="B56" s="26" t="s">
        <v>169</v>
      </c>
      <c r="C56" s="27" t="s">
        <v>149</v>
      </c>
      <c r="D56" s="66"/>
      <c r="E56" s="28"/>
      <c r="F56" s="28"/>
      <c r="G56" s="28">
        <v>264.07</v>
      </c>
      <c r="H56" s="28"/>
      <c r="I56" s="28"/>
      <c r="J56" s="28"/>
      <c r="K56" s="28"/>
      <c r="L56" s="28"/>
      <c r="M56" s="28"/>
      <c r="N56" s="28"/>
      <c r="O56" s="28"/>
      <c r="P56" s="28"/>
      <c r="Q56" s="29">
        <f t="shared" si="0"/>
        <v>264.07</v>
      </c>
      <c r="R56" s="48" t="s">
        <v>208</v>
      </c>
    </row>
    <row r="57" spans="1:18" ht="47.25" customHeight="1">
      <c r="A57" s="41">
        <v>48</v>
      </c>
      <c r="B57" s="26" t="s">
        <v>184</v>
      </c>
      <c r="C57" s="27" t="s">
        <v>147</v>
      </c>
      <c r="D57" s="38" t="s">
        <v>185</v>
      </c>
      <c r="E57" s="28"/>
      <c r="F57" s="28"/>
      <c r="G57" s="28"/>
      <c r="H57" s="28">
        <v>190000</v>
      </c>
      <c r="I57" s="28"/>
      <c r="J57" s="28"/>
      <c r="K57" s="28"/>
      <c r="L57" s="28"/>
      <c r="M57" s="28"/>
      <c r="N57" s="28"/>
      <c r="O57" s="28"/>
      <c r="P57" s="28"/>
      <c r="Q57" s="29">
        <f t="shared" si="0"/>
        <v>190000</v>
      </c>
      <c r="R57" s="48" t="s">
        <v>200</v>
      </c>
    </row>
    <row r="58" spans="1:18" ht="39" customHeight="1">
      <c r="A58" s="41">
        <v>49</v>
      </c>
      <c r="B58" s="26" t="s">
        <v>102</v>
      </c>
      <c r="C58" s="27" t="s">
        <v>147</v>
      </c>
      <c r="D58" s="64" t="s">
        <v>142</v>
      </c>
      <c r="E58" s="28"/>
      <c r="F58" s="28"/>
      <c r="G58" s="28"/>
      <c r="H58" s="28">
        <v>18160</v>
      </c>
      <c r="I58" s="28"/>
      <c r="J58" s="28"/>
      <c r="K58" s="28"/>
      <c r="L58" s="28"/>
      <c r="M58" s="28"/>
      <c r="N58" s="28"/>
      <c r="O58" s="28"/>
      <c r="P58" s="28"/>
      <c r="Q58" s="29">
        <f t="shared" si="0"/>
        <v>18160</v>
      </c>
      <c r="R58" s="48" t="s">
        <v>200</v>
      </c>
    </row>
    <row r="59" spans="1:18" ht="38.25">
      <c r="A59" s="41">
        <v>50</v>
      </c>
      <c r="B59" s="26" t="s">
        <v>103</v>
      </c>
      <c r="C59" s="27" t="s">
        <v>149</v>
      </c>
      <c r="D59" s="65"/>
      <c r="E59" s="28"/>
      <c r="F59" s="28"/>
      <c r="G59" s="28">
        <v>3050</v>
      </c>
      <c r="H59" s="28"/>
      <c r="I59" s="28"/>
      <c r="J59" s="28"/>
      <c r="K59" s="28"/>
      <c r="L59" s="28"/>
      <c r="M59" s="28"/>
      <c r="N59" s="28"/>
      <c r="O59" s="28"/>
      <c r="P59" s="28"/>
      <c r="Q59" s="29">
        <f t="shared" si="0"/>
        <v>3050</v>
      </c>
      <c r="R59" s="48" t="s">
        <v>205</v>
      </c>
    </row>
    <row r="60" spans="1:18" ht="63" customHeight="1">
      <c r="A60" s="41">
        <v>51</v>
      </c>
      <c r="B60" s="26" t="s">
        <v>182</v>
      </c>
      <c r="C60" s="27" t="s">
        <v>20</v>
      </c>
      <c r="D60" s="65"/>
      <c r="E60" s="28"/>
      <c r="F60" s="28"/>
      <c r="G60" s="28">
        <v>50000</v>
      </c>
      <c r="H60" s="28"/>
      <c r="I60" s="28"/>
      <c r="J60" s="28"/>
      <c r="K60" s="28"/>
      <c r="L60" s="28"/>
      <c r="M60" s="28"/>
      <c r="N60" s="28"/>
      <c r="O60" s="28"/>
      <c r="P60" s="28"/>
      <c r="Q60" s="29">
        <f t="shared" si="0"/>
        <v>50000</v>
      </c>
      <c r="R60" s="48" t="s">
        <v>211</v>
      </c>
    </row>
    <row r="61" spans="1:18" ht="64.5" customHeight="1">
      <c r="A61" s="41">
        <v>52</v>
      </c>
      <c r="B61" s="26" t="s">
        <v>183</v>
      </c>
      <c r="C61" s="27" t="s">
        <v>20</v>
      </c>
      <c r="D61" s="65"/>
      <c r="E61" s="28"/>
      <c r="F61" s="28"/>
      <c r="G61" s="28">
        <v>50000</v>
      </c>
      <c r="H61" s="28"/>
      <c r="I61" s="28"/>
      <c r="J61" s="28"/>
      <c r="K61" s="28"/>
      <c r="L61" s="28"/>
      <c r="M61" s="28"/>
      <c r="N61" s="28"/>
      <c r="O61" s="28"/>
      <c r="P61" s="28"/>
      <c r="Q61" s="29">
        <f t="shared" si="0"/>
        <v>50000</v>
      </c>
      <c r="R61" s="48" t="s">
        <v>212</v>
      </c>
    </row>
    <row r="62" spans="1:18" ht="52.5" customHeight="1">
      <c r="A62" s="41">
        <v>53</v>
      </c>
      <c r="B62" s="26" t="s">
        <v>105</v>
      </c>
      <c r="C62" s="27" t="s">
        <v>148</v>
      </c>
      <c r="D62" s="66"/>
      <c r="E62" s="28"/>
      <c r="F62" s="28"/>
      <c r="G62" s="28"/>
      <c r="H62" s="28"/>
      <c r="I62" s="28">
        <v>5510</v>
      </c>
      <c r="J62" s="28"/>
      <c r="K62" s="28"/>
      <c r="L62" s="28"/>
      <c r="M62" s="28"/>
      <c r="N62" s="28"/>
      <c r="O62" s="28"/>
      <c r="P62" s="28"/>
      <c r="Q62" s="29">
        <f t="shared" si="0"/>
        <v>5510</v>
      </c>
      <c r="R62" s="48" t="s">
        <v>200</v>
      </c>
    </row>
    <row r="63" spans="1:18" ht="74.25" customHeight="1">
      <c r="A63" s="41">
        <v>54</v>
      </c>
      <c r="B63" s="30" t="s">
        <v>130</v>
      </c>
      <c r="C63" s="32" t="s">
        <v>20</v>
      </c>
      <c r="D63" s="64" t="s">
        <v>143</v>
      </c>
      <c r="E63" s="33"/>
      <c r="F63" s="33"/>
      <c r="G63" s="33"/>
      <c r="H63" s="33">
        <v>15000</v>
      </c>
      <c r="I63" s="28"/>
      <c r="J63" s="28"/>
      <c r="K63" s="28"/>
      <c r="L63" s="28"/>
      <c r="M63" s="28"/>
      <c r="N63" s="28"/>
      <c r="O63" s="28"/>
      <c r="P63" s="28"/>
      <c r="Q63" s="29">
        <f t="shared" si="0"/>
        <v>15000</v>
      </c>
      <c r="R63" s="48" t="s">
        <v>229</v>
      </c>
    </row>
    <row r="64" spans="1:18" ht="153">
      <c r="A64" s="41">
        <v>55</v>
      </c>
      <c r="B64" s="30" t="s">
        <v>136</v>
      </c>
      <c r="C64" s="32" t="s">
        <v>39</v>
      </c>
      <c r="D64" s="65"/>
      <c r="E64" s="33">
        <v>8186.95</v>
      </c>
      <c r="F64" s="33">
        <v>12668.96</v>
      </c>
      <c r="G64" s="28">
        <v>40000</v>
      </c>
      <c r="H64" s="28"/>
      <c r="I64" s="28"/>
      <c r="J64" s="28"/>
      <c r="K64" s="28"/>
      <c r="L64" s="28"/>
      <c r="M64" s="28"/>
      <c r="N64" s="28"/>
      <c r="O64" s="28"/>
      <c r="P64" s="28"/>
      <c r="Q64" s="29">
        <f t="shared" si="0"/>
        <v>60855.91</v>
      </c>
      <c r="R64" s="48" t="s">
        <v>233</v>
      </c>
    </row>
    <row r="65" spans="1:18" ht="25.5">
      <c r="A65" s="41">
        <v>56</v>
      </c>
      <c r="B65" s="30" t="s">
        <v>137</v>
      </c>
      <c r="C65" s="32" t="s">
        <v>138</v>
      </c>
      <c r="D65" s="65"/>
      <c r="E65" s="33">
        <v>2621</v>
      </c>
      <c r="F65" s="33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9">
        <f t="shared" si="0"/>
        <v>2621</v>
      </c>
      <c r="R65" s="48"/>
    </row>
    <row r="66" spans="1:18" ht="127.5">
      <c r="A66" s="41">
        <v>57</v>
      </c>
      <c r="B66" s="30" t="s">
        <v>151</v>
      </c>
      <c r="C66" s="32" t="s">
        <v>121</v>
      </c>
      <c r="D66" s="65"/>
      <c r="E66" s="33"/>
      <c r="F66" s="33">
        <v>716.45</v>
      </c>
      <c r="G66" s="28">
        <v>16500</v>
      </c>
      <c r="H66" s="28"/>
      <c r="I66" s="28"/>
      <c r="J66" s="28"/>
      <c r="K66" s="28"/>
      <c r="L66" s="28"/>
      <c r="M66" s="28"/>
      <c r="N66" s="28"/>
      <c r="O66" s="28"/>
      <c r="P66" s="28"/>
      <c r="Q66" s="29">
        <f t="shared" si="0"/>
        <v>17216.45</v>
      </c>
      <c r="R66" s="48" t="s">
        <v>218</v>
      </c>
    </row>
    <row r="67" spans="1:18" ht="38.25" customHeight="1">
      <c r="A67" s="41">
        <v>58</v>
      </c>
      <c r="B67" s="30" t="s">
        <v>152</v>
      </c>
      <c r="C67" s="32" t="s">
        <v>104</v>
      </c>
      <c r="D67" s="65"/>
      <c r="E67" s="33"/>
      <c r="F67" s="33">
        <v>1588.03</v>
      </c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9">
        <f t="shared" si="0"/>
        <v>1588.03</v>
      </c>
      <c r="R67" s="48"/>
    </row>
    <row r="68" spans="1:18" ht="60.75" customHeight="1">
      <c r="A68" s="41">
        <v>59</v>
      </c>
      <c r="B68" s="30" t="s">
        <v>153</v>
      </c>
      <c r="C68" s="32" t="s">
        <v>149</v>
      </c>
      <c r="D68" s="65"/>
      <c r="E68" s="33"/>
      <c r="F68" s="33"/>
      <c r="G68" s="28">
        <v>5000</v>
      </c>
      <c r="H68" s="28"/>
      <c r="I68" s="28"/>
      <c r="J68" s="28"/>
      <c r="K68" s="28"/>
      <c r="L68" s="28"/>
      <c r="M68" s="28"/>
      <c r="N68" s="28"/>
      <c r="O68" s="28"/>
      <c r="P68" s="28"/>
      <c r="Q68" s="29">
        <f t="shared" si="0"/>
        <v>5000</v>
      </c>
      <c r="R68" s="48" t="s">
        <v>214</v>
      </c>
    </row>
    <row r="69" spans="1:18" ht="25.5">
      <c r="A69" s="41">
        <v>60</v>
      </c>
      <c r="B69" s="30" t="s">
        <v>135</v>
      </c>
      <c r="C69" s="32" t="s">
        <v>20</v>
      </c>
      <c r="D69" s="65"/>
      <c r="E69" s="33"/>
      <c r="F69" s="34"/>
      <c r="G69" s="39">
        <v>32000</v>
      </c>
      <c r="H69" s="35"/>
      <c r="I69" s="28"/>
      <c r="J69" s="28"/>
      <c r="K69" s="28"/>
      <c r="L69" s="28"/>
      <c r="M69" s="28"/>
      <c r="N69" s="28"/>
      <c r="O69" s="28"/>
      <c r="P69" s="28"/>
      <c r="Q69" s="29">
        <f t="shared" si="0"/>
        <v>32000</v>
      </c>
      <c r="R69" s="48" t="s">
        <v>202</v>
      </c>
    </row>
    <row r="70" spans="1:18" ht="38.25">
      <c r="A70" s="41">
        <v>61</v>
      </c>
      <c r="B70" s="30" t="s">
        <v>134</v>
      </c>
      <c r="C70" s="32" t="s">
        <v>20</v>
      </c>
      <c r="D70" s="66"/>
      <c r="E70" s="33"/>
      <c r="F70" s="34"/>
      <c r="G70" s="39">
        <v>2000</v>
      </c>
      <c r="H70" s="40">
        <v>8000</v>
      </c>
      <c r="I70" s="33"/>
      <c r="J70" s="33"/>
      <c r="K70" s="33"/>
      <c r="L70" s="33"/>
      <c r="M70" s="33"/>
      <c r="N70" s="33"/>
      <c r="O70" s="33"/>
      <c r="P70" s="33"/>
      <c r="Q70" s="29">
        <f t="shared" si="0"/>
        <v>10000</v>
      </c>
      <c r="R70" s="48" t="s">
        <v>213</v>
      </c>
    </row>
    <row r="71" spans="1:18" ht="51">
      <c r="A71" s="41">
        <v>62</v>
      </c>
      <c r="B71" s="26" t="s">
        <v>154</v>
      </c>
      <c r="C71" s="27" t="s">
        <v>101</v>
      </c>
      <c r="D71" s="64" t="s">
        <v>155</v>
      </c>
      <c r="E71" s="28"/>
      <c r="F71" s="28">
        <v>100</v>
      </c>
      <c r="G71" s="28">
        <v>50000</v>
      </c>
      <c r="H71" s="28"/>
      <c r="I71" s="28"/>
      <c r="J71" s="28"/>
      <c r="K71" s="28"/>
      <c r="L71" s="28"/>
      <c r="M71" s="28"/>
      <c r="N71" s="28"/>
      <c r="O71" s="28"/>
      <c r="P71" s="28"/>
      <c r="Q71" s="29">
        <f t="shared" si="0"/>
        <v>50100</v>
      </c>
      <c r="R71" s="48" t="s">
        <v>230</v>
      </c>
    </row>
    <row r="72" spans="1:18" ht="51">
      <c r="A72" s="41">
        <v>63</v>
      </c>
      <c r="B72" s="26" t="s">
        <v>157</v>
      </c>
      <c r="C72" s="27" t="s">
        <v>149</v>
      </c>
      <c r="D72" s="65"/>
      <c r="E72" s="28"/>
      <c r="F72" s="28"/>
      <c r="G72" s="28">
        <v>1500</v>
      </c>
      <c r="H72" s="28"/>
      <c r="I72" s="28"/>
      <c r="J72" s="28"/>
      <c r="K72" s="28"/>
      <c r="L72" s="28"/>
      <c r="M72" s="28"/>
      <c r="N72" s="28"/>
      <c r="O72" s="28"/>
      <c r="P72" s="28"/>
      <c r="Q72" s="29">
        <f aca="true" t="shared" si="1" ref="Q72:Q78">SUM(E72:P72)</f>
        <v>1500</v>
      </c>
      <c r="R72" s="48" t="s">
        <v>214</v>
      </c>
    </row>
    <row r="73" spans="1:18" ht="51">
      <c r="A73" s="41">
        <v>64</v>
      </c>
      <c r="B73" s="26" t="s">
        <v>158</v>
      </c>
      <c r="C73" s="27" t="s">
        <v>149</v>
      </c>
      <c r="D73" s="65"/>
      <c r="E73" s="28"/>
      <c r="F73" s="28"/>
      <c r="G73" s="28">
        <v>5000</v>
      </c>
      <c r="H73" s="28"/>
      <c r="I73" s="28"/>
      <c r="J73" s="28"/>
      <c r="K73" s="28"/>
      <c r="L73" s="28"/>
      <c r="M73" s="28"/>
      <c r="N73" s="28"/>
      <c r="O73" s="28"/>
      <c r="P73" s="28"/>
      <c r="Q73" s="29">
        <f t="shared" si="1"/>
        <v>5000</v>
      </c>
      <c r="R73" s="48" t="s">
        <v>219</v>
      </c>
    </row>
    <row r="74" spans="1:18" ht="69" customHeight="1">
      <c r="A74" s="41">
        <v>65</v>
      </c>
      <c r="B74" s="26" t="s">
        <v>156</v>
      </c>
      <c r="C74" s="27" t="s">
        <v>149</v>
      </c>
      <c r="D74" s="66"/>
      <c r="E74" s="28"/>
      <c r="F74" s="28"/>
      <c r="G74" s="28">
        <v>800</v>
      </c>
      <c r="H74" s="28"/>
      <c r="I74" s="28"/>
      <c r="J74" s="28"/>
      <c r="K74" s="28"/>
      <c r="L74" s="28"/>
      <c r="M74" s="28"/>
      <c r="N74" s="28"/>
      <c r="O74" s="28"/>
      <c r="P74" s="28"/>
      <c r="Q74" s="29">
        <f t="shared" si="1"/>
        <v>800</v>
      </c>
      <c r="R74" s="48" t="s">
        <v>214</v>
      </c>
    </row>
    <row r="75" spans="1:18" ht="63.75">
      <c r="A75" s="41">
        <v>66</v>
      </c>
      <c r="B75" s="26" t="s">
        <v>190</v>
      </c>
      <c r="C75" s="27" t="s">
        <v>149</v>
      </c>
      <c r="D75" s="64" t="s">
        <v>193</v>
      </c>
      <c r="E75" s="28"/>
      <c r="F75" s="28"/>
      <c r="G75" s="28">
        <v>3500</v>
      </c>
      <c r="H75" s="28"/>
      <c r="I75" s="28"/>
      <c r="J75" s="28"/>
      <c r="K75" s="28"/>
      <c r="L75" s="28"/>
      <c r="M75" s="28"/>
      <c r="N75" s="28"/>
      <c r="O75" s="28"/>
      <c r="P75" s="28"/>
      <c r="Q75" s="29">
        <f t="shared" si="1"/>
        <v>3500</v>
      </c>
      <c r="R75" s="48" t="s">
        <v>231</v>
      </c>
    </row>
    <row r="76" spans="1:18" ht="25.5">
      <c r="A76" s="41">
        <v>67</v>
      </c>
      <c r="B76" s="26" t="s">
        <v>189</v>
      </c>
      <c r="C76" s="27" t="s">
        <v>149</v>
      </c>
      <c r="D76" s="66"/>
      <c r="E76" s="28"/>
      <c r="F76" s="28"/>
      <c r="G76" s="28">
        <v>1500</v>
      </c>
      <c r="H76" s="28"/>
      <c r="I76" s="28"/>
      <c r="J76" s="28"/>
      <c r="K76" s="28"/>
      <c r="L76" s="28"/>
      <c r="M76" s="28"/>
      <c r="N76" s="28"/>
      <c r="O76" s="28"/>
      <c r="P76" s="28"/>
      <c r="Q76" s="29">
        <f t="shared" si="1"/>
        <v>1500</v>
      </c>
      <c r="R76" s="48" t="s">
        <v>215</v>
      </c>
    </row>
    <row r="77" spans="1:18" ht="38.25">
      <c r="A77" s="41">
        <v>68</v>
      </c>
      <c r="B77" s="43" t="s">
        <v>195</v>
      </c>
      <c r="C77" s="41" t="s">
        <v>149</v>
      </c>
      <c r="D77" s="78" t="s">
        <v>192</v>
      </c>
      <c r="E77" s="28"/>
      <c r="F77" s="28"/>
      <c r="G77" s="28">
        <v>10000</v>
      </c>
      <c r="H77" s="28"/>
      <c r="I77" s="28"/>
      <c r="J77" s="28"/>
      <c r="K77" s="28"/>
      <c r="L77" s="28"/>
      <c r="M77" s="28"/>
      <c r="N77" s="28"/>
      <c r="O77" s="28"/>
      <c r="P77" s="28"/>
      <c r="Q77" s="49">
        <f t="shared" si="1"/>
        <v>10000</v>
      </c>
      <c r="R77" s="48" t="s">
        <v>216</v>
      </c>
    </row>
    <row r="78" spans="1:18" ht="83.25" customHeight="1">
      <c r="A78" s="41">
        <v>69</v>
      </c>
      <c r="B78" s="43" t="s">
        <v>194</v>
      </c>
      <c r="C78" s="41" t="s">
        <v>149</v>
      </c>
      <c r="D78" s="78"/>
      <c r="E78" s="28"/>
      <c r="F78" s="28"/>
      <c r="G78" s="28">
        <v>1500</v>
      </c>
      <c r="H78" s="28"/>
      <c r="I78" s="28"/>
      <c r="J78" s="28"/>
      <c r="K78" s="28"/>
      <c r="L78" s="28"/>
      <c r="M78" s="28"/>
      <c r="N78" s="28"/>
      <c r="O78" s="28"/>
      <c r="P78" s="28"/>
      <c r="Q78" s="36">
        <f t="shared" si="1"/>
        <v>1500</v>
      </c>
      <c r="R78" s="48" t="s">
        <v>217</v>
      </c>
    </row>
    <row r="79" spans="1:18" ht="12.75">
      <c r="A79" s="70" t="s">
        <v>98</v>
      </c>
      <c r="B79" s="71"/>
      <c r="C79" s="71"/>
      <c r="D79" s="72"/>
      <c r="E79" s="37">
        <f>SUM(E7:E78)-SUM(E25:E27)</f>
        <v>80986.07999999999</v>
      </c>
      <c r="F79" s="37">
        <f aca="true" t="shared" si="2" ref="F79:P79">SUM(F7:F78)-SUM(F25:F27)</f>
        <v>239844.74</v>
      </c>
      <c r="G79" s="37">
        <f t="shared" si="2"/>
        <v>470407.47000000003</v>
      </c>
      <c r="H79" s="37">
        <f t="shared" si="2"/>
        <v>1686208</v>
      </c>
      <c r="I79" s="37">
        <f t="shared" si="2"/>
        <v>546838</v>
      </c>
      <c r="J79" s="37">
        <f t="shared" si="2"/>
        <v>253000</v>
      </c>
      <c r="K79" s="37">
        <f t="shared" si="2"/>
        <v>9628000</v>
      </c>
      <c r="L79" s="37">
        <f t="shared" si="2"/>
        <v>60000</v>
      </c>
      <c r="M79" s="37">
        <f t="shared" si="2"/>
        <v>0</v>
      </c>
      <c r="N79" s="37">
        <f t="shared" si="2"/>
        <v>6000</v>
      </c>
      <c r="O79" s="37">
        <f t="shared" si="2"/>
        <v>70000</v>
      </c>
      <c r="P79" s="37">
        <f t="shared" si="2"/>
        <v>0</v>
      </c>
      <c r="Q79" s="36">
        <f>IF(SUM(Q7:Q78)-SUM(Q25:Q27)=SUM(E79:P79),SUM(E79:P79),"ЛЖА")</f>
        <v>13041284.29</v>
      </c>
      <c r="R79" s="47"/>
    </row>
    <row r="80" ht="12.75">
      <c r="R80" s="46"/>
    </row>
  </sheetData>
  <sheetProtection/>
  <mergeCells count="17">
    <mergeCell ref="A79:D79"/>
    <mergeCell ref="A5:A6"/>
    <mergeCell ref="B3:Q3"/>
    <mergeCell ref="C5:C6"/>
    <mergeCell ref="B5:B6"/>
    <mergeCell ref="D75:D76"/>
    <mergeCell ref="D77:D78"/>
    <mergeCell ref="D71:D74"/>
    <mergeCell ref="D63:D70"/>
    <mergeCell ref="D58:D62"/>
    <mergeCell ref="D5:D6"/>
    <mergeCell ref="E5:P5"/>
    <mergeCell ref="D41:D45"/>
    <mergeCell ref="Q5:Q6"/>
    <mergeCell ref="D46:D56"/>
    <mergeCell ref="D10:D40"/>
    <mergeCell ref="D7:D9"/>
  </mergeCells>
  <printOptions/>
  <pageMargins left="0.3937007874015748" right="0.3937007874015748" top="0.6692913385826772" bottom="0.6692913385826772" header="0" footer="0"/>
  <pageSetup fitToHeight="0" fitToWidth="1" horizontalDpi="600" verticalDpi="600" orientation="landscape" paperSize="9" scale="46" r:id="rId1"/>
  <headerFooter differentFirst="1">
    <firstHeader>&amp;R
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Решетняк Виталий Иванович</dc:creator>
  <cp:keywords/>
  <dc:description/>
  <cp:lastModifiedBy>070202ADM</cp:lastModifiedBy>
  <cp:lastPrinted>2016-07-26T21:33:28Z</cp:lastPrinted>
  <dcterms:created xsi:type="dcterms:W3CDTF">2014-03-31T04:43:24Z</dcterms:created>
  <dcterms:modified xsi:type="dcterms:W3CDTF">2016-07-26T21:35:25Z</dcterms:modified>
  <cp:category/>
  <cp:version/>
  <cp:contentType/>
  <cp:contentStatus/>
</cp:coreProperties>
</file>